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3. sjednica Općinskog vijeća\PRORAČUN OPĆINE ZA 2024. GODINU\"/>
    </mc:Choice>
  </mc:AlternateContent>
  <xr:revisionPtr revIDLastSave="0" documentId="13_ncr:1_{33AB3683-7899-4B80-8ADF-D1BC1EAAD922}" xr6:coauthVersionLast="47" xr6:coauthVersionMax="47" xr10:uidLastSave="{00000000-0000-0000-0000-000000000000}"/>
  <bookViews>
    <workbookView xWindow="-120" yWindow="-120" windowWidth="29040" windowHeight="15840" xr2:uid="{8D0A27F8-B86E-4802-B6F3-E9DF9E470695}"/>
  </bookViews>
  <sheets>
    <sheet name="Plan 2022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D91" i="1"/>
  <c r="D171" i="1"/>
  <c r="C75" i="1"/>
  <c r="D140" i="1"/>
  <c r="C140" i="1"/>
  <c r="C64" i="1"/>
  <c r="D125" i="1"/>
  <c r="C125" i="1"/>
  <c r="D115" i="1"/>
  <c r="C115" i="1"/>
  <c r="C91" i="1"/>
  <c r="D149" i="1"/>
  <c r="C149" i="1"/>
  <c r="C167" i="1"/>
  <c r="D167" i="1"/>
  <c r="D158" i="1"/>
  <c r="C158" i="1"/>
  <c r="D132" i="1"/>
  <c r="C132" i="1"/>
  <c r="D99" i="1"/>
  <c r="C99" i="1"/>
</calcChain>
</file>

<file path=xl/sharedStrings.xml><?xml version="1.0" encoding="utf-8"?>
<sst xmlns="http://schemas.openxmlformats.org/spreadsheetml/2006/main" count="260" uniqueCount="149">
  <si>
    <t>KRAPINSKO-ZAGORSKA ŽUPANIJA</t>
  </si>
  <si>
    <t xml:space="preserve"> građenja komunalne infrastrukture </t>
  </si>
  <si>
    <t>Članak 1.</t>
  </si>
  <si>
    <t>- nerazvrstane ceste</t>
  </si>
  <si>
    <t>- javne prometne površine na kojima nije dopušten promet motornih vozila</t>
  </si>
  <si>
    <t>- javna parkirališta</t>
  </si>
  <si>
    <t>- javne zelene površine</t>
  </si>
  <si>
    <t>- groblja i krematoriji na grobljima</t>
  </si>
  <si>
    <t>- građevine namijenjene obavljanju javnog prijevoza</t>
  </si>
  <si>
    <t>Članak 2.</t>
  </si>
  <si>
    <t>Programom građenja komunalne infrastrukture određuju se:</t>
  </si>
  <si>
    <t xml:space="preserve">1. </t>
  </si>
  <si>
    <t>građevine komunalne infrastrukture koje će se graditi radi uređenja neuređenih dijelova građevinskog područja</t>
  </si>
  <si>
    <t>2.</t>
  </si>
  <si>
    <t>građevine komunalne infrastrukture koje će se graditi u uređenim dijelovima građevinskog područja</t>
  </si>
  <si>
    <t>3.</t>
  </si>
  <si>
    <t>građevine komunalne infrastrukture koje će se graditi izvan građevinskog područja</t>
  </si>
  <si>
    <t>4.</t>
  </si>
  <si>
    <t>postojeće građevine komunalne infrastrukture koje će se rekonstruirati i način rekonstrukcije</t>
  </si>
  <si>
    <t>5.</t>
  </si>
  <si>
    <t>građevine komunalne infrastrukture koje će se uklanjati</t>
  </si>
  <si>
    <t>Članak 3.</t>
  </si>
  <si>
    <t>Sredstva za građenje komunalne infrastrukture za namjene iz članka 1. ovog Programa planiraju se iz slijedećih izvora:</t>
  </si>
  <si>
    <t>IZVORI FINANCIRANJA</t>
  </si>
  <si>
    <t>Ukupno</t>
  </si>
  <si>
    <t>Članak 4.</t>
  </si>
  <si>
    <t>Građenje komunalne infrastrukture za namjene iz točke I. ovog Programa, obavlja se prema opisu poslova s procjenom troškova, kako slijedi:</t>
  </si>
  <si>
    <t>1. NERAZVRSTANE CESTE</t>
  </si>
  <si>
    <t>UKUPNO</t>
  </si>
  <si>
    <t>-</t>
  </si>
  <si>
    <t>Izvori financiranja:</t>
  </si>
  <si>
    <t>Članak 5.</t>
  </si>
  <si>
    <t>PROGRAM</t>
  </si>
  <si>
    <t>Program gradnje komunalne infrastrukture objaviti će se u "Službenom glasniku Krapinsko-zagorske županije".</t>
  </si>
  <si>
    <t>Juraj Novina, mag. strojarstva</t>
  </si>
  <si>
    <t>Na temelju članka 67. stavka 1. Zakona o komunalnom gospodarstvu (Narodne novine, broj 68/18, 110/18 i 32/20), te članka 29. Statuta Općine Gornja Stubica</t>
  </si>
  <si>
    <t xml:space="preserve">          OPĆINSKO VIJEĆE</t>
  </si>
  <si>
    <t>Naziv ceste</t>
  </si>
  <si>
    <t>Građenje reciklažnog dvorišta</t>
  </si>
  <si>
    <t>Projektna dokumentacija</t>
  </si>
  <si>
    <t>Izgradnja i opremanje dječjeg igrališta u Modrovcu</t>
  </si>
  <si>
    <t>Izgradnja i opremanje dječjeg igrališta u Svetom Mateju</t>
  </si>
  <si>
    <t>Redni broj:</t>
  </si>
  <si>
    <t>1.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</si>
  <si>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</si>
  <si>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</si>
  <si>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</si>
  <si>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</si>
  <si>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</si>
  <si>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</si>
  <si>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</si>
  <si>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</si>
  <si>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</si>
  <si>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Procijenjena vrijednost radova u eurima</t>
  </si>
  <si>
    <t>15.</t>
  </si>
  <si>
    <t>52-ostale pomoći</t>
  </si>
  <si>
    <t>Redni broj</t>
  </si>
  <si>
    <t xml:space="preserve">Naziv </t>
  </si>
  <si>
    <t>11- opći prihodi i primici</t>
  </si>
  <si>
    <t>Nadzor radova</t>
  </si>
  <si>
    <t>UKUPNO u eurima</t>
  </si>
  <si>
    <t>Izvori financiranja</t>
  </si>
  <si>
    <t>IF 52-ostale pomoći</t>
  </si>
  <si>
    <t>2. JAVNE POVRŠINE</t>
  </si>
  <si>
    <t>IF 11-opći prihodi i primici</t>
  </si>
  <si>
    <t>IF 43- ostali prihodi za posebne namjene</t>
  </si>
  <si>
    <t>IF 52- ostale pomoći</t>
  </si>
  <si>
    <t>IF 81- namjenski primici od zaduživanja</t>
  </si>
  <si>
    <t>K 100550- Izgradnja javne rasvjete</t>
  </si>
  <si>
    <t>Radovi, usluga, materijal</t>
  </si>
  <si>
    <t>IF 11- opći prihodi i primici</t>
  </si>
  <si>
    <t>K 100580- Građenje spomen hiže Rudolfa Perešina</t>
  </si>
  <si>
    <t>Unutarnje i vanjsko opremanje Spomen hiže Rudolfa Perešina</t>
  </si>
  <si>
    <t>Stručni nadzor gradnje</t>
  </si>
  <si>
    <t>3. GRAĐEVINE JAVNE NAMJENE</t>
  </si>
  <si>
    <t>K 100592- Izgradnja i rekonstrukcija- dogradnja ŠRC-a</t>
  </si>
  <si>
    <t>Izgradnja i rekonstrukcija- dogradnja ŠRC-a</t>
  </si>
  <si>
    <t>Stručni nadzor i ostale intelektualne usluge</t>
  </si>
  <si>
    <t>Uređenje parka oko biste Rudolfa Perešina</t>
  </si>
  <si>
    <t>K 100597- Uređenje parka oko biste Rudolfa Perešina</t>
  </si>
  <si>
    <t>A 100601- Izgradnja staza i okvira za grobna mjesta- groblje Gornja Stubica</t>
  </si>
  <si>
    <t>Okviri za grobna mjesta- groblje Gornja Stubica</t>
  </si>
  <si>
    <t>4. GROBLJE</t>
  </si>
  <si>
    <t>K100901- Građenje reciklažnog dvorišta</t>
  </si>
  <si>
    <t>Stručni nadzor radova</t>
  </si>
  <si>
    <t xml:space="preserve">SVEUKUPNO: </t>
  </si>
  <si>
    <t>IF 43-ostali prihodi za posebne namjene</t>
  </si>
  <si>
    <r>
      <t xml:space="preserve">       </t>
    </r>
    <r>
      <rPr>
        <b/>
        <sz val="11"/>
        <rFont val="Times New Roman"/>
        <family val="1"/>
        <charset val="238"/>
      </rPr>
      <t>OPĆINA GORNJA STUBICA</t>
    </r>
  </si>
  <si>
    <r>
      <t xml:space="preserve">        </t>
    </r>
    <r>
      <rPr>
        <b/>
        <sz val="11"/>
        <rFont val="Times New Roman"/>
        <family val="1"/>
        <charset val="238"/>
      </rPr>
      <t>REPUBLIKA HRVATSKA</t>
    </r>
  </si>
  <si>
    <t>za 2024. godinu</t>
  </si>
  <si>
    <t>Ovim Programom određuje se građenje komunalne infrastrukture na području Općine Gornja Stubica za 2024. godinu, za slijedeće namjene:</t>
  </si>
  <si>
    <t>PLAN 2024.- EUR</t>
  </si>
  <si>
    <t>K 100520- Izgradnja cesta, mostova,parkova, klizišta</t>
  </si>
  <si>
    <t>Zacjevljenje u Slanom Potoku</t>
  </si>
  <si>
    <t>Projektna dokumentacija- sanacija klizišta Dubovec- Moštaki</t>
  </si>
  <si>
    <t>Sanacija klizišta Dubovec-Moštaki (radovi)</t>
  </si>
  <si>
    <t>Stručni nadzor radova- sanacija klizišta Dubovec-Moštaki</t>
  </si>
  <si>
    <t>Projektna dokumentacija- sanacija klizišta Dobri Zdenci- Pošteki</t>
  </si>
  <si>
    <t>Sanacija klizišta Dobri Zdenci- Pošteki</t>
  </si>
  <si>
    <t>Stručni nadzor radova- sanacija klizišta Dobri Zdenci- Pošteki</t>
  </si>
  <si>
    <t>Projektna dokumentacija za parkiralište Trg svetog Jurja- ŽC2224</t>
  </si>
  <si>
    <t>Projektna dokumentacija za gradnju javne rasvjete</t>
  </si>
  <si>
    <t>K 100561- Izgradnja i opremanje dječjih igrališta</t>
  </si>
  <si>
    <t>Stručni nadzor nad gradnjom i opremanjem dječjeg igrališta u Svetom Mateju</t>
  </si>
  <si>
    <t>Projektna dokumentacija za dječje igralište u Modrovcu</t>
  </si>
  <si>
    <t>Stručni nadzor nad gradnjom i opremanjem dječjeg igrališta u Modrovcu</t>
  </si>
  <si>
    <t>Projektna dokumentacija za dječje igralište u Dobrim Zdencima</t>
  </si>
  <si>
    <t>Izgradnja i opremanje dječjeg igrališta u Dobrim Zdencima</t>
  </si>
  <si>
    <t>Stručni nadzor nad gradnjom i opremanjem dječjeg igrališta u Dobrim Zdencima</t>
  </si>
  <si>
    <t>Projektna dokumentacija za dječje igralište nasuprot Općine</t>
  </si>
  <si>
    <t>Izgradnja i opremanje dječjeg igrališta nasuprot Općine</t>
  </si>
  <si>
    <t>Stručni nadzor nad gradnjom i opremanjem dječjeg igrališta nasuprot Općine</t>
  </si>
  <si>
    <t>K100599: Sanacija i modernizacija nerazvrstanih cesta</t>
  </si>
  <si>
    <t>Izgradnja nogostupa- ulica Tituša Brezovačkog, NC 1-023</t>
  </si>
  <si>
    <t>Stručni nadzor radova nad gradnjom nogostupa u ulici Tituša Brezovečkog</t>
  </si>
  <si>
    <t>Izmjena glavnog projekta izgradnje nogostupa s oborinskom odvodnjom te uređenje kolnika u ulici Tituša Brezovačkog, NC 1-023</t>
  </si>
  <si>
    <t>Projektni nadzor radova nad gradnjom nogostupa u ulici Tituša Brezovečkog</t>
  </si>
  <si>
    <t>NC 2-079 Kondresi</t>
  </si>
  <si>
    <t>NC 1-065 Labaši- Koščevići</t>
  </si>
  <si>
    <t>NC 1-033 Muzej-Ciglenečki, Odvojak Lisak</t>
  </si>
  <si>
    <t>NC 2-067 Odvojci Ivanići</t>
  </si>
  <si>
    <t>NC 4-134 Koščevići</t>
  </si>
  <si>
    <t>NC 2-041 Vrčaki</t>
  </si>
  <si>
    <t>NC 2-095 Kirini- Modriši, Odovojak Šišak</t>
  </si>
  <si>
    <t>NC 1-022 Ulica Augusta Šenoe</t>
  </si>
  <si>
    <t>NC 2-061 Karivaroš- Kovačići</t>
  </si>
  <si>
    <t>NC 1-013/1 Pižiri- Labaši</t>
  </si>
  <si>
    <t>NC 2-050 Odvojak Brezanska</t>
  </si>
  <si>
    <t>16.</t>
  </si>
  <si>
    <t>Stručni nadzor nad asfaltiranjem nerazvrstanih cesta</t>
  </si>
  <si>
    <t>81- namjenski primici od zaduživanja</t>
  </si>
  <si>
    <t>1.250.000,00</t>
  </si>
  <si>
    <t>K 100600-Dogradnja i rekonstrukcija društvenog doma Tepčina</t>
  </si>
  <si>
    <t>Dogradnja i rekonstrukcija</t>
  </si>
  <si>
    <t>Stručni nadzor</t>
  </si>
  <si>
    <t>K100602- Cesta Šagudovec- Sekirevo selo</t>
  </si>
  <si>
    <t>Usluge konzultanta</t>
  </si>
  <si>
    <t>Sanacija ceste</t>
  </si>
  <si>
    <t>1.867.280,00</t>
  </si>
  <si>
    <t>33.180,00</t>
  </si>
  <si>
    <t>Projektantski nadzor radova</t>
  </si>
  <si>
    <t>Usluge konzultanata</t>
  </si>
  <si>
    <t>Zacjevljenje u ulici J. Haramusteka</t>
  </si>
  <si>
    <t>PREDSJEDNIK OPĆINSKOG VIJEĆA</t>
  </si>
  <si>
    <t>KLASA: 400-01/23-01/005</t>
  </si>
  <si>
    <t>URBROJ: 2140-12-01-23-16</t>
  </si>
  <si>
    <t>Gornja Stubica, 12. prosinca 2023. godine</t>
  </si>
  <si>
    <t xml:space="preserve">(Službeni glasnik Krapinsko-zagorske županije, broj: 28/18., 06/20. i 11/21.), Općinsko vijeće Općine Gornja Stubica na svojoj sjednici 13. održanoj dana  </t>
  </si>
  <si>
    <t>12. prosinca 2023. 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</si>
</sst>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49" fontId="2" fillId="0" borderId="0" xfId="0" applyNumberFormat="1" applyFont="1"/>
    <xf numFmtId="4" fontId="2" fillId="0" borderId="0" xfId="0" applyNumberFormat="1" applyFont="1"/>
    <xf numFmtId="0" fontId="2" fillId="0" borderId="1" xfId="0" applyFont="1" applyBorder="1"/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2" fillId="2" borderId="0" xfId="0" applyFont="1" applyFill="1" applyAlignment="1">
      <alignment horizontal="left"/>
    </xf>
    <xf numFmtId="49" fontId="3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/>
    <xf numFmtId="0" fontId="3" fillId="3" borderId="1" xfId="0" applyFont="1" applyFill="1" applyBorder="1"/>
    <xf numFmtId="0" fontId="4" fillId="3" borderId="0" xfId="0" applyFont="1" applyFill="1"/>
    <xf numFmtId="4" fontId="4" fillId="3" borderId="0" xfId="0" applyNumberFormat="1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9" fillId="0" borderId="0" xfId="0" applyFont="1" applyAlignment="1">
      <alignment wrapText="1"/>
    </xf>
    <xf numFmtId="43" fontId="2" fillId="0" borderId="0" xfId="1" applyFont="1" applyAlignment="1">
      <alignment horizontal="right" vertical="justify"/>
    </xf>
    <xf numFmtId="4" fontId="7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justify"/>
    </xf>
    <xf numFmtId="4" fontId="2" fillId="2" borderId="0" xfId="0" applyNumberFormat="1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left"/>
    </xf>
    <xf numFmtId="0" fontId="2" fillId="0" borderId="11" xfId="0" applyFont="1" applyBorder="1" applyAlignment="1">
      <alignment horizontal="justify"/>
    </xf>
    <xf numFmtId="4" fontId="2" fillId="0" borderId="1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justify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49" fontId="2" fillId="0" borderId="0" xfId="0" applyNumberFormat="1" applyFont="1" applyAlignment="1">
      <alignment horizontal="right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" fontId="3" fillId="3" borderId="4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4" fontId="2" fillId="0" borderId="4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right" vertical="center"/>
    </xf>
  </cellXfs>
  <cellStyles count="3">
    <cellStyle name="Normalno" xfId="0" builtinId="0"/>
    <cellStyle name="Zarez" xfId="1" builtinId="3"/>
    <cellStyle name="Zarez 2" xfId="2" xr:uid="{BB224C35-768C-4312-B958-DD56773B49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2EC2AA-9902-4C5F-A60D-44B4F028537F}"/>
            </a:ext>
          </a:extLst>
        </xdr:cNvPr>
        <xdr:cNvSpPr>
          <a:spLocks noChangeArrowheads="1"/>
        </xdr:cNvSpPr>
      </xdr:nvSpPr>
      <xdr:spPr bwMode="auto">
        <a:xfrm>
          <a:off x="600075" y="2152650"/>
          <a:ext cx="2400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hr-HR"/>
        </a:p>
      </xdr:txBody>
    </xdr:sp>
    <xdr:clientData/>
  </xdr:twoCellAnchor>
  <xdr:twoCellAnchor>
    <xdr:from>
      <xdr:col>0</xdr:col>
      <xdr:colOff>131445</xdr:colOff>
      <xdr:row>11</xdr:row>
      <xdr:rowOff>182880</xdr:rowOff>
    </xdr:from>
    <xdr:to>
      <xdr:col>8</xdr:col>
      <xdr:colOff>160020</xdr:colOff>
      <xdr:row>11</xdr:row>
      <xdr:rowOff>182880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9325716-A08D-4AB4-8BC3-CD62C930F632}"/>
            </a:ext>
          </a:extLst>
        </xdr:cNvPr>
        <xdr:cNvSpPr>
          <a:spLocks noChangeArrowheads="1"/>
        </xdr:cNvSpPr>
      </xdr:nvSpPr>
      <xdr:spPr bwMode="auto">
        <a:xfrm>
          <a:off x="131445" y="2145030"/>
          <a:ext cx="7143750" cy="0"/>
        </a:xfrm>
        <a:prstGeom prst="rect">
          <a:avLst/>
        </a:prstGeom>
        <a:solidFill>
          <a:schemeClr val="bg1"/>
        </a:solidFill>
        <a:ln w="3175">
          <a:noFill/>
          <a:miter lim="800000"/>
          <a:headEnd/>
          <a:tailEnd/>
        </a:ln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628650</xdr:colOff>
      <xdr:row>4</xdr:row>
      <xdr:rowOff>114300</xdr:rowOff>
    </xdr:from>
    <xdr:to>
      <xdr:col>1</xdr:col>
      <xdr:colOff>0</xdr:colOff>
      <xdr:row>9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44C01E8-0F0D-4470-B960-4BB1A0E75134}"/>
            </a:ext>
          </a:extLst>
        </xdr:cNvPr>
        <xdr:cNvSpPr>
          <a:spLocks noChangeArrowheads="1"/>
        </xdr:cNvSpPr>
      </xdr:nvSpPr>
      <xdr:spPr bwMode="auto">
        <a:xfrm>
          <a:off x="190500" y="87630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1095375</xdr:colOff>
      <xdr:row>0</xdr:row>
      <xdr:rowOff>95250</xdr:rowOff>
    </xdr:from>
    <xdr:to>
      <xdr:col>0</xdr:col>
      <xdr:colOff>1581150</xdr:colOff>
      <xdr:row>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E8E6E7-21DA-41F7-AA14-7E70949A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704850</xdr:colOff>
      <xdr:row>0</xdr:row>
      <xdr:rowOff>57150</xdr:rowOff>
    </xdr:from>
    <xdr:to>
      <xdr:col>1</xdr:col>
      <xdr:colOff>447675</xdr:colOff>
      <xdr:row>3</xdr:row>
      <xdr:rowOff>161925</xdr:rowOff>
    </xdr:to>
    <xdr:pic>
      <xdr:nvPicPr>
        <xdr:cNvPr id="6" name="Slika 6">
          <a:extLst>
            <a:ext uri="{FF2B5EF4-FFF2-40B4-BE49-F238E27FC236}">
              <a16:creationId xmlns:a16="http://schemas.microsoft.com/office/drawing/2014/main" id="{2A806282-842E-4556-90FE-E6E44180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590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7671-0022-4D25-8623-4221034DBA8F}">
  <sheetPr>
    <pageSetUpPr fitToPage="1"/>
  </sheetPr>
  <dimension ref="A1:K178"/>
  <sheetViews>
    <sheetView tabSelected="1" topLeftCell="A31" workbookViewId="0">
      <selection activeCell="A16" sqref="A16"/>
    </sheetView>
  </sheetViews>
  <sheetFormatPr defaultRowHeight="15" x14ac:dyDescent="0.25"/>
  <cols>
    <col min="1" max="1" width="12.7109375" style="3" customWidth="1"/>
    <col min="2" max="2" width="44.28515625" style="3" customWidth="1"/>
    <col min="3" max="3" width="14.85546875" style="3" customWidth="1"/>
    <col min="4" max="4" width="20.140625" style="3" customWidth="1"/>
    <col min="5" max="5" width="26.140625" style="3" customWidth="1"/>
    <col min="6" max="6" width="12.140625" style="3" customWidth="1"/>
    <col min="7" max="7" width="13.85546875" style="3" customWidth="1"/>
    <col min="8" max="8" width="13.140625" style="3" customWidth="1"/>
    <col min="9" max="9" width="13.7109375" style="3" customWidth="1"/>
    <col min="10" max="10" width="13.42578125" style="3" customWidth="1"/>
    <col min="11" max="11" width="13.140625" style="3" customWidth="1"/>
    <col min="12" max="236" width="9.140625" style="3"/>
    <col min="237" max="237" width="2.85546875" style="3" customWidth="1"/>
    <col min="238" max="238" width="42.140625" style="3" customWidth="1"/>
    <col min="239" max="239" width="6" style="3" customWidth="1"/>
    <col min="240" max="240" width="6.5703125" style="3" customWidth="1"/>
    <col min="241" max="241" width="12.140625" style="3" customWidth="1"/>
    <col min="242" max="242" width="13.85546875" style="3" customWidth="1"/>
    <col min="243" max="243" width="13.7109375" style="3" customWidth="1"/>
    <col min="244" max="244" width="13.42578125" style="3" customWidth="1"/>
    <col min="245" max="245" width="13.140625" style="3" customWidth="1"/>
    <col min="246" max="246" width="11.28515625" style="3" bestFit="1" customWidth="1"/>
    <col min="247" max="247" width="13.140625" style="3" customWidth="1"/>
    <col min="248" max="248" width="12" style="3" customWidth="1"/>
    <col min="249" max="250" width="13.85546875" style="3" customWidth="1"/>
    <col min="251" max="251" width="18.5703125" style="3" customWidth="1"/>
    <col min="252" max="252" width="10" style="3" bestFit="1" customWidth="1"/>
    <col min="253" max="253" width="13.140625" style="3" bestFit="1" customWidth="1"/>
    <col min="254" max="254" width="11.5703125" style="3" customWidth="1"/>
    <col min="255" max="255" width="11.5703125" style="3" bestFit="1" customWidth="1"/>
    <col min="256" max="256" width="11.28515625" style="3" bestFit="1" customWidth="1"/>
    <col min="257" max="257" width="13.140625" style="3" bestFit="1" customWidth="1"/>
    <col min="258" max="258" width="9.140625" style="3"/>
    <col min="259" max="259" width="10" style="3" bestFit="1" customWidth="1"/>
    <col min="260" max="260" width="9.140625" style="3"/>
    <col min="261" max="261" width="11.28515625" style="3" bestFit="1" customWidth="1"/>
    <col min="262" max="492" width="9.140625" style="3"/>
    <col min="493" max="493" width="2.85546875" style="3" customWidth="1"/>
    <col min="494" max="494" width="42.140625" style="3" customWidth="1"/>
    <col min="495" max="495" width="6" style="3" customWidth="1"/>
    <col min="496" max="496" width="6.5703125" style="3" customWidth="1"/>
    <col min="497" max="497" width="12.140625" style="3" customWidth="1"/>
    <col min="498" max="498" width="13.85546875" style="3" customWidth="1"/>
    <col min="499" max="499" width="13.7109375" style="3" customWidth="1"/>
    <col min="500" max="500" width="13.42578125" style="3" customWidth="1"/>
    <col min="501" max="501" width="13.140625" style="3" customWidth="1"/>
    <col min="502" max="502" width="11.28515625" style="3" bestFit="1" customWidth="1"/>
    <col min="503" max="503" width="13.140625" style="3" customWidth="1"/>
    <col min="504" max="504" width="12" style="3" customWidth="1"/>
    <col min="505" max="506" width="13.85546875" style="3" customWidth="1"/>
    <col min="507" max="507" width="18.5703125" style="3" customWidth="1"/>
    <col min="508" max="508" width="10" style="3" bestFit="1" customWidth="1"/>
    <col min="509" max="509" width="13.140625" style="3" bestFit="1" customWidth="1"/>
    <col min="510" max="510" width="11.5703125" style="3" customWidth="1"/>
    <col min="511" max="511" width="11.5703125" style="3" bestFit="1" customWidth="1"/>
    <col min="512" max="512" width="11.28515625" style="3" bestFit="1" customWidth="1"/>
    <col min="513" max="513" width="13.140625" style="3" bestFit="1" customWidth="1"/>
    <col min="514" max="514" width="9.140625" style="3"/>
    <col min="515" max="515" width="10" style="3" bestFit="1" customWidth="1"/>
    <col min="516" max="516" width="9.140625" style="3"/>
    <col min="517" max="517" width="11.28515625" style="3" bestFit="1" customWidth="1"/>
    <col min="518" max="748" width="9.140625" style="3"/>
    <col min="749" max="749" width="2.85546875" style="3" customWidth="1"/>
    <col min="750" max="750" width="42.140625" style="3" customWidth="1"/>
    <col min="751" max="751" width="6" style="3" customWidth="1"/>
    <col min="752" max="752" width="6.5703125" style="3" customWidth="1"/>
    <col min="753" max="753" width="12.140625" style="3" customWidth="1"/>
    <col min="754" max="754" width="13.85546875" style="3" customWidth="1"/>
    <col min="755" max="755" width="13.7109375" style="3" customWidth="1"/>
    <col min="756" max="756" width="13.42578125" style="3" customWidth="1"/>
    <col min="757" max="757" width="13.140625" style="3" customWidth="1"/>
    <col min="758" max="758" width="11.28515625" style="3" bestFit="1" customWidth="1"/>
    <col min="759" max="759" width="13.140625" style="3" customWidth="1"/>
    <col min="760" max="760" width="12" style="3" customWidth="1"/>
    <col min="761" max="762" width="13.85546875" style="3" customWidth="1"/>
    <col min="763" max="763" width="18.5703125" style="3" customWidth="1"/>
    <col min="764" max="764" width="10" style="3" bestFit="1" customWidth="1"/>
    <col min="765" max="765" width="13.140625" style="3" bestFit="1" customWidth="1"/>
    <col min="766" max="766" width="11.5703125" style="3" customWidth="1"/>
    <col min="767" max="767" width="11.5703125" style="3" bestFit="1" customWidth="1"/>
    <col min="768" max="768" width="11.28515625" style="3" bestFit="1" customWidth="1"/>
    <col min="769" max="769" width="13.140625" style="3" bestFit="1" customWidth="1"/>
    <col min="770" max="770" width="9.140625" style="3"/>
    <col min="771" max="771" width="10" style="3" bestFit="1" customWidth="1"/>
    <col min="772" max="772" width="9.140625" style="3"/>
    <col min="773" max="773" width="11.28515625" style="3" bestFit="1" customWidth="1"/>
    <col min="774" max="1004" width="9.140625" style="3"/>
    <col min="1005" max="1005" width="2.85546875" style="3" customWidth="1"/>
    <col min="1006" max="1006" width="42.140625" style="3" customWidth="1"/>
    <col min="1007" max="1007" width="6" style="3" customWidth="1"/>
    <col min="1008" max="1008" width="6.5703125" style="3" customWidth="1"/>
    <col min="1009" max="1009" width="12.140625" style="3" customWidth="1"/>
    <col min="1010" max="1010" width="13.85546875" style="3" customWidth="1"/>
    <col min="1011" max="1011" width="13.7109375" style="3" customWidth="1"/>
    <col min="1012" max="1012" width="13.42578125" style="3" customWidth="1"/>
    <col min="1013" max="1013" width="13.140625" style="3" customWidth="1"/>
    <col min="1014" max="1014" width="11.28515625" style="3" bestFit="1" customWidth="1"/>
    <col min="1015" max="1015" width="13.140625" style="3" customWidth="1"/>
    <col min="1016" max="1016" width="12" style="3" customWidth="1"/>
    <col min="1017" max="1018" width="13.85546875" style="3" customWidth="1"/>
    <col min="1019" max="1019" width="18.5703125" style="3" customWidth="1"/>
    <col min="1020" max="1020" width="10" style="3" bestFit="1" customWidth="1"/>
    <col min="1021" max="1021" width="13.140625" style="3" bestFit="1" customWidth="1"/>
    <col min="1022" max="1022" width="11.5703125" style="3" customWidth="1"/>
    <col min="1023" max="1023" width="11.5703125" style="3" bestFit="1" customWidth="1"/>
    <col min="1024" max="1024" width="11.28515625" style="3" bestFit="1" customWidth="1"/>
    <col min="1025" max="1025" width="13.140625" style="3" bestFit="1" customWidth="1"/>
    <col min="1026" max="1026" width="9.140625" style="3"/>
    <col min="1027" max="1027" width="10" style="3" bestFit="1" customWidth="1"/>
    <col min="1028" max="1028" width="9.140625" style="3"/>
    <col min="1029" max="1029" width="11.28515625" style="3" bestFit="1" customWidth="1"/>
    <col min="1030" max="1260" width="9.140625" style="3"/>
    <col min="1261" max="1261" width="2.85546875" style="3" customWidth="1"/>
    <col min="1262" max="1262" width="42.140625" style="3" customWidth="1"/>
    <col min="1263" max="1263" width="6" style="3" customWidth="1"/>
    <col min="1264" max="1264" width="6.5703125" style="3" customWidth="1"/>
    <col min="1265" max="1265" width="12.140625" style="3" customWidth="1"/>
    <col min="1266" max="1266" width="13.85546875" style="3" customWidth="1"/>
    <col min="1267" max="1267" width="13.7109375" style="3" customWidth="1"/>
    <col min="1268" max="1268" width="13.42578125" style="3" customWidth="1"/>
    <col min="1269" max="1269" width="13.140625" style="3" customWidth="1"/>
    <col min="1270" max="1270" width="11.28515625" style="3" bestFit="1" customWidth="1"/>
    <col min="1271" max="1271" width="13.140625" style="3" customWidth="1"/>
    <col min="1272" max="1272" width="12" style="3" customWidth="1"/>
    <col min="1273" max="1274" width="13.85546875" style="3" customWidth="1"/>
    <col min="1275" max="1275" width="18.5703125" style="3" customWidth="1"/>
    <col min="1276" max="1276" width="10" style="3" bestFit="1" customWidth="1"/>
    <col min="1277" max="1277" width="13.140625" style="3" bestFit="1" customWidth="1"/>
    <col min="1278" max="1278" width="11.5703125" style="3" customWidth="1"/>
    <col min="1279" max="1279" width="11.5703125" style="3" bestFit="1" customWidth="1"/>
    <col min="1280" max="1280" width="11.28515625" style="3" bestFit="1" customWidth="1"/>
    <col min="1281" max="1281" width="13.140625" style="3" bestFit="1" customWidth="1"/>
    <col min="1282" max="1282" width="9.140625" style="3"/>
    <col min="1283" max="1283" width="10" style="3" bestFit="1" customWidth="1"/>
    <col min="1284" max="1284" width="9.140625" style="3"/>
    <col min="1285" max="1285" width="11.28515625" style="3" bestFit="1" customWidth="1"/>
    <col min="1286" max="1516" width="9.140625" style="3"/>
    <col min="1517" max="1517" width="2.85546875" style="3" customWidth="1"/>
    <col min="1518" max="1518" width="42.140625" style="3" customWidth="1"/>
    <col min="1519" max="1519" width="6" style="3" customWidth="1"/>
    <col min="1520" max="1520" width="6.5703125" style="3" customWidth="1"/>
    <col min="1521" max="1521" width="12.140625" style="3" customWidth="1"/>
    <col min="1522" max="1522" width="13.85546875" style="3" customWidth="1"/>
    <col min="1523" max="1523" width="13.7109375" style="3" customWidth="1"/>
    <col min="1524" max="1524" width="13.42578125" style="3" customWidth="1"/>
    <col min="1525" max="1525" width="13.140625" style="3" customWidth="1"/>
    <col min="1526" max="1526" width="11.28515625" style="3" bestFit="1" customWidth="1"/>
    <col min="1527" max="1527" width="13.140625" style="3" customWidth="1"/>
    <col min="1528" max="1528" width="12" style="3" customWidth="1"/>
    <col min="1529" max="1530" width="13.85546875" style="3" customWidth="1"/>
    <col min="1531" max="1531" width="18.5703125" style="3" customWidth="1"/>
    <col min="1532" max="1532" width="10" style="3" bestFit="1" customWidth="1"/>
    <col min="1533" max="1533" width="13.140625" style="3" bestFit="1" customWidth="1"/>
    <col min="1534" max="1534" width="11.5703125" style="3" customWidth="1"/>
    <col min="1535" max="1535" width="11.5703125" style="3" bestFit="1" customWidth="1"/>
    <col min="1536" max="1536" width="11.28515625" style="3" bestFit="1" customWidth="1"/>
    <col min="1537" max="1537" width="13.140625" style="3" bestFit="1" customWidth="1"/>
    <col min="1538" max="1538" width="9.140625" style="3"/>
    <col min="1539" max="1539" width="10" style="3" bestFit="1" customWidth="1"/>
    <col min="1540" max="1540" width="9.140625" style="3"/>
    <col min="1541" max="1541" width="11.28515625" style="3" bestFit="1" customWidth="1"/>
    <col min="1542" max="1772" width="9.140625" style="3"/>
    <col min="1773" max="1773" width="2.85546875" style="3" customWidth="1"/>
    <col min="1774" max="1774" width="42.140625" style="3" customWidth="1"/>
    <col min="1775" max="1775" width="6" style="3" customWidth="1"/>
    <col min="1776" max="1776" width="6.5703125" style="3" customWidth="1"/>
    <col min="1777" max="1777" width="12.140625" style="3" customWidth="1"/>
    <col min="1778" max="1778" width="13.85546875" style="3" customWidth="1"/>
    <col min="1779" max="1779" width="13.7109375" style="3" customWidth="1"/>
    <col min="1780" max="1780" width="13.42578125" style="3" customWidth="1"/>
    <col min="1781" max="1781" width="13.140625" style="3" customWidth="1"/>
    <col min="1782" max="1782" width="11.28515625" style="3" bestFit="1" customWidth="1"/>
    <col min="1783" max="1783" width="13.140625" style="3" customWidth="1"/>
    <col min="1784" max="1784" width="12" style="3" customWidth="1"/>
    <col min="1785" max="1786" width="13.85546875" style="3" customWidth="1"/>
    <col min="1787" max="1787" width="18.5703125" style="3" customWidth="1"/>
    <col min="1788" max="1788" width="10" style="3" bestFit="1" customWidth="1"/>
    <col min="1789" max="1789" width="13.140625" style="3" bestFit="1" customWidth="1"/>
    <col min="1790" max="1790" width="11.5703125" style="3" customWidth="1"/>
    <col min="1791" max="1791" width="11.5703125" style="3" bestFit="1" customWidth="1"/>
    <col min="1792" max="1792" width="11.28515625" style="3" bestFit="1" customWidth="1"/>
    <col min="1793" max="1793" width="13.140625" style="3" bestFit="1" customWidth="1"/>
    <col min="1794" max="1794" width="9.140625" style="3"/>
    <col min="1795" max="1795" width="10" style="3" bestFit="1" customWidth="1"/>
    <col min="1796" max="1796" width="9.140625" style="3"/>
    <col min="1797" max="1797" width="11.28515625" style="3" bestFit="1" customWidth="1"/>
    <col min="1798" max="2028" width="9.140625" style="3"/>
    <col min="2029" max="2029" width="2.85546875" style="3" customWidth="1"/>
    <col min="2030" max="2030" width="42.140625" style="3" customWidth="1"/>
    <col min="2031" max="2031" width="6" style="3" customWidth="1"/>
    <col min="2032" max="2032" width="6.5703125" style="3" customWidth="1"/>
    <col min="2033" max="2033" width="12.140625" style="3" customWidth="1"/>
    <col min="2034" max="2034" width="13.85546875" style="3" customWidth="1"/>
    <col min="2035" max="2035" width="13.7109375" style="3" customWidth="1"/>
    <col min="2036" max="2036" width="13.42578125" style="3" customWidth="1"/>
    <col min="2037" max="2037" width="13.140625" style="3" customWidth="1"/>
    <col min="2038" max="2038" width="11.28515625" style="3" bestFit="1" customWidth="1"/>
    <col min="2039" max="2039" width="13.140625" style="3" customWidth="1"/>
    <col min="2040" max="2040" width="12" style="3" customWidth="1"/>
    <col min="2041" max="2042" width="13.85546875" style="3" customWidth="1"/>
    <col min="2043" max="2043" width="18.5703125" style="3" customWidth="1"/>
    <col min="2044" max="2044" width="10" style="3" bestFit="1" customWidth="1"/>
    <col min="2045" max="2045" width="13.140625" style="3" bestFit="1" customWidth="1"/>
    <col min="2046" max="2046" width="11.5703125" style="3" customWidth="1"/>
    <col min="2047" max="2047" width="11.5703125" style="3" bestFit="1" customWidth="1"/>
    <col min="2048" max="2048" width="11.28515625" style="3" bestFit="1" customWidth="1"/>
    <col min="2049" max="2049" width="13.140625" style="3" bestFit="1" customWidth="1"/>
    <col min="2050" max="2050" width="9.140625" style="3"/>
    <col min="2051" max="2051" width="10" style="3" bestFit="1" customWidth="1"/>
    <col min="2052" max="2052" width="9.140625" style="3"/>
    <col min="2053" max="2053" width="11.28515625" style="3" bestFit="1" customWidth="1"/>
    <col min="2054" max="2284" width="9.140625" style="3"/>
    <col min="2285" max="2285" width="2.85546875" style="3" customWidth="1"/>
    <col min="2286" max="2286" width="42.140625" style="3" customWidth="1"/>
    <col min="2287" max="2287" width="6" style="3" customWidth="1"/>
    <col min="2288" max="2288" width="6.5703125" style="3" customWidth="1"/>
    <col min="2289" max="2289" width="12.140625" style="3" customWidth="1"/>
    <col min="2290" max="2290" width="13.85546875" style="3" customWidth="1"/>
    <col min="2291" max="2291" width="13.7109375" style="3" customWidth="1"/>
    <col min="2292" max="2292" width="13.42578125" style="3" customWidth="1"/>
    <col min="2293" max="2293" width="13.140625" style="3" customWidth="1"/>
    <col min="2294" max="2294" width="11.28515625" style="3" bestFit="1" customWidth="1"/>
    <col min="2295" max="2295" width="13.140625" style="3" customWidth="1"/>
    <col min="2296" max="2296" width="12" style="3" customWidth="1"/>
    <col min="2297" max="2298" width="13.85546875" style="3" customWidth="1"/>
    <col min="2299" max="2299" width="18.5703125" style="3" customWidth="1"/>
    <col min="2300" max="2300" width="10" style="3" bestFit="1" customWidth="1"/>
    <col min="2301" max="2301" width="13.140625" style="3" bestFit="1" customWidth="1"/>
    <col min="2302" max="2302" width="11.5703125" style="3" customWidth="1"/>
    <col min="2303" max="2303" width="11.5703125" style="3" bestFit="1" customWidth="1"/>
    <col min="2304" max="2304" width="11.28515625" style="3" bestFit="1" customWidth="1"/>
    <col min="2305" max="2305" width="13.140625" style="3" bestFit="1" customWidth="1"/>
    <col min="2306" max="2306" width="9.140625" style="3"/>
    <col min="2307" max="2307" width="10" style="3" bestFit="1" customWidth="1"/>
    <col min="2308" max="2308" width="9.140625" style="3"/>
    <col min="2309" max="2309" width="11.28515625" style="3" bestFit="1" customWidth="1"/>
    <col min="2310" max="2540" width="9.140625" style="3"/>
    <col min="2541" max="2541" width="2.85546875" style="3" customWidth="1"/>
    <col min="2542" max="2542" width="42.140625" style="3" customWidth="1"/>
    <col min="2543" max="2543" width="6" style="3" customWidth="1"/>
    <col min="2544" max="2544" width="6.5703125" style="3" customWidth="1"/>
    <col min="2545" max="2545" width="12.140625" style="3" customWidth="1"/>
    <col min="2546" max="2546" width="13.85546875" style="3" customWidth="1"/>
    <col min="2547" max="2547" width="13.7109375" style="3" customWidth="1"/>
    <col min="2548" max="2548" width="13.42578125" style="3" customWidth="1"/>
    <col min="2549" max="2549" width="13.140625" style="3" customWidth="1"/>
    <col min="2550" max="2550" width="11.28515625" style="3" bestFit="1" customWidth="1"/>
    <col min="2551" max="2551" width="13.140625" style="3" customWidth="1"/>
    <col min="2552" max="2552" width="12" style="3" customWidth="1"/>
    <col min="2553" max="2554" width="13.85546875" style="3" customWidth="1"/>
    <col min="2555" max="2555" width="18.5703125" style="3" customWidth="1"/>
    <col min="2556" max="2556" width="10" style="3" bestFit="1" customWidth="1"/>
    <col min="2557" max="2557" width="13.140625" style="3" bestFit="1" customWidth="1"/>
    <col min="2558" max="2558" width="11.5703125" style="3" customWidth="1"/>
    <col min="2559" max="2559" width="11.5703125" style="3" bestFit="1" customWidth="1"/>
    <col min="2560" max="2560" width="11.28515625" style="3" bestFit="1" customWidth="1"/>
    <col min="2561" max="2561" width="13.140625" style="3" bestFit="1" customWidth="1"/>
    <col min="2562" max="2562" width="9.140625" style="3"/>
    <col min="2563" max="2563" width="10" style="3" bestFit="1" customWidth="1"/>
    <col min="2564" max="2564" width="9.140625" style="3"/>
    <col min="2565" max="2565" width="11.28515625" style="3" bestFit="1" customWidth="1"/>
    <col min="2566" max="2796" width="9.140625" style="3"/>
    <col min="2797" max="2797" width="2.85546875" style="3" customWidth="1"/>
    <col min="2798" max="2798" width="42.140625" style="3" customWidth="1"/>
    <col min="2799" max="2799" width="6" style="3" customWidth="1"/>
    <col min="2800" max="2800" width="6.5703125" style="3" customWidth="1"/>
    <col min="2801" max="2801" width="12.140625" style="3" customWidth="1"/>
    <col min="2802" max="2802" width="13.85546875" style="3" customWidth="1"/>
    <col min="2803" max="2803" width="13.7109375" style="3" customWidth="1"/>
    <col min="2804" max="2804" width="13.42578125" style="3" customWidth="1"/>
    <col min="2805" max="2805" width="13.140625" style="3" customWidth="1"/>
    <col min="2806" max="2806" width="11.28515625" style="3" bestFit="1" customWidth="1"/>
    <col min="2807" max="2807" width="13.140625" style="3" customWidth="1"/>
    <col min="2808" max="2808" width="12" style="3" customWidth="1"/>
    <col min="2809" max="2810" width="13.85546875" style="3" customWidth="1"/>
    <col min="2811" max="2811" width="18.5703125" style="3" customWidth="1"/>
    <col min="2812" max="2812" width="10" style="3" bestFit="1" customWidth="1"/>
    <col min="2813" max="2813" width="13.140625" style="3" bestFit="1" customWidth="1"/>
    <col min="2814" max="2814" width="11.5703125" style="3" customWidth="1"/>
    <col min="2815" max="2815" width="11.5703125" style="3" bestFit="1" customWidth="1"/>
    <col min="2816" max="2816" width="11.28515625" style="3" bestFit="1" customWidth="1"/>
    <col min="2817" max="2817" width="13.140625" style="3" bestFit="1" customWidth="1"/>
    <col min="2818" max="2818" width="9.140625" style="3"/>
    <col min="2819" max="2819" width="10" style="3" bestFit="1" customWidth="1"/>
    <col min="2820" max="2820" width="9.140625" style="3"/>
    <col min="2821" max="2821" width="11.28515625" style="3" bestFit="1" customWidth="1"/>
    <col min="2822" max="3052" width="9.140625" style="3"/>
    <col min="3053" max="3053" width="2.85546875" style="3" customWidth="1"/>
    <col min="3054" max="3054" width="42.140625" style="3" customWidth="1"/>
    <col min="3055" max="3055" width="6" style="3" customWidth="1"/>
    <col min="3056" max="3056" width="6.5703125" style="3" customWidth="1"/>
    <col min="3057" max="3057" width="12.140625" style="3" customWidth="1"/>
    <col min="3058" max="3058" width="13.85546875" style="3" customWidth="1"/>
    <col min="3059" max="3059" width="13.7109375" style="3" customWidth="1"/>
    <col min="3060" max="3060" width="13.42578125" style="3" customWidth="1"/>
    <col min="3061" max="3061" width="13.140625" style="3" customWidth="1"/>
    <col min="3062" max="3062" width="11.28515625" style="3" bestFit="1" customWidth="1"/>
    <col min="3063" max="3063" width="13.140625" style="3" customWidth="1"/>
    <col min="3064" max="3064" width="12" style="3" customWidth="1"/>
    <col min="3065" max="3066" width="13.85546875" style="3" customWidth="1"/>
    <col min="3067" max="3067" width="18.5703125" style="3" customWidth="1"/>
    <col min="3068" max="3068" width="10" style="3" bestFit="1" customWidth="1"/>
    <col min="3069" max="3069" width="13.140625" style="3" bestFit="1" customWidth="1"/>
    <col min="3070" max="3070" width="11.5703125" style="3" customWidth="1"/>
    <col min="3071" max="3071" width="11.5703125" style="3" bestFit="1" customWidth="1"/>
    <col min="3072" max="3072" width="11.28515625" style="3" bestFit="1" customWidth="1"/>
    <col min="3073" max="3073" width="13.140625" style="3" bestFit="1" customWidth="1"/>
    <col min="3074" max="3074" width="9.140625" style="3"/>
    <col min="3075" max="3075" width="10" style="3" bestFit="1" customWidth="1"/>
    <col min="3076" max="3076" width="9.140625" style="3"/>
    <col min="3077" max="3077" width="11.28515625" style="3" bestFit="1" customWidth="1"/>
    <col min="3078" max="3308" width="9.140625" style="3"/>
    <col min="3309" max="3309" width="2.85546875" style="3" customWidth="1"/>
    <col min="3310" max="3310" width="42.140625" style="3" customWidth="1"/>
    <col min="3311" max="3311" width="6" style="3" customWidth="1"/>
    <col min="3312" max="3312" width="6.5703125" style="3" customWidth="1"/>
    <col min="3313" max="3313" width="12.140625" style="3" customWidth="1"/>
    <col min="3314" max="3314" width="13.85546875" style="3" customWidth="1"/>
    <col min="3315" max="3315" width="13.7109375" style="3" customWidth="1"/>
    <col min="3316" max="3316" width="13.42578125" style="3" customWidth="1"/>
    <col min="3317" max="3317" width="13.140625" style="3" customWidth="1"/>
    <col min="3318" max="3318" width="11.28515625" style="3" bestFit="1" customWidth="1"/>
    <col min="3319" max="3319" width="13.140625" style="3" customWidth="1"/>
    <col min="3320" max="3320" width="12" style="3" customWidth="1"/>
    <col min="3321" max="3322" width="13.85546875" style="3" customWidth="1"/>
    <col min="3323" max="3323" width="18.5703125" style="3" customWidth="1"/>
    <col min="3324" max="3324" width="10" style="3" bestFit="1" customWidth="1"/>
    <col min="3325" max="3325" width="13.140625" style="3" bestFit="1" customWidth="1"/>
    <col min="3326" max="3326" width="11.5703125" style="3" customWidth="1"/>
    <col min="3327" max="3327" width="11.5703125" style="3" bestFit="1" customWidth="1"/>
    <col min="3328" max="3328" width="11.28515625" style="3" bestFit="1" customWidth="1"/>
    <col min="3329" max="3329" width="13.140625" style="3" bestFit="1" customWidth="1"/>
    <col min="3330" max="3330" width="9.140625" style="3"/>
    <col min="3331" max="3331" width="10" style="3" bestFit="1" customWidth="1"/>
    <col min="3332" max="3332" width="9.140625" style="3"/>
    <col min="3333" max="3333" width="11.28515625" style="3" bestFit="1" customWidth="1"/>
    <col min="3334" max="3564" width="9.140625" style="3"/>
    <col min="3565" max="3565" width="2.85546875" style="3" customWidth="1"/>
    <col min="3566" max="3566" width="42.140625" style="3" customWidth="1"/>
    <col min="3567" max="3567" width="6" style="3" customWidth="1"/>
    <col min="3568" max="3568" width="6.5703125" style="3" customWidth="1"/>
    <col min="3569" max="3569" width="12.140625" style="3" customWidth="1"/>
    <col min="3570" max="3570" width="13.85546875" style="3" customWidth="1"/>
    <col min="3571" max="3571" width="13.7109375" style="3" customWidth="1"/>
    <col min="3572" max="3572" width="13.42578125" style="3" customWidth="1"/>
    <col min="3573" max="3573" width="13.140625" style="3" customWidth="1"/>
    <col min="3574" max="3574" width="11.28515625" style="3" bestFit="1" customWidth="1"/>
    <col min="3575" max="3575" width="13.140625" style="3" customWidth="1"/>
    <col min="3576" max="3576" width="12" style="3" customWidth="1"/>
    <col min="3577" max="3578" width="13.85546875" style="3" customWidth="1"/>
    <col min="3579" max="3579" width="18.5703125" style="3" customWidth="1"/>
    <col min="3580" max="3580" width="10" style="3" bestFit="1" customWidth="1"/>
    <col min="3581" max="3581" width="13.140625" style="3" bestFit="1" customWidth="1"/>
    <col min="3582" max="3582" width="11.5703125" style="3" customWidth="1"/>
    <col min="3583" max="3583" width="11.5703125" style="3" bestFit="1" customWidth="1"/>
    <col min="3584" max="3584" width="11.28515625" style="3" bestFit="1" customWidth="1"/>
    <col min="3585" max="3585" width="13.140625" style="3" bestFit="1" customWidth="1"/>
    <col min="3586" max="3586" width="9.140625" style="3"/>
    <col min="3587" max="3587" width="10" style="3" bestFit="1" customWidth="1"/>
    <col min="3588" max="3588" width="9.140625" style="3"/>
    <col min="3589" max="3589" width="11.28515625" style="3" bestFit="1" customWidth="1"/>
    <col min="3590" max="3820" width="9.140625" style="3"/>
    <col min="3821" max="3821" width="2.85546875" style="3" customWidth="1"/>
    <col min="3822" max="3822" width="42.140625" style="3" customWidth="1"/>
    <col min="3823" max="3823" width="6" style="3" customWidth="1"/>
    <col min="3824" max="3824" width="6.5703125" style="3" customWidth="1"/>
    <col min="3825" max="3825" width="12.140625" style="3" customWidth="1"/>
    <col min="3826" max="3826" width="13.85546875" style="3" customWidth="1"/>
    <col min="3827" max="3827" width="13.7109375" style="3" customWidth="1"/>
    <col min="3828" max="3828" width="13.42578125" style="3" customWidth="1"/>
    <col min="3829" max="3829" width="13.140625" style="3" customWidth="1"/>
    <col min="3830" max="3830" width="11.28515625" style="3" bestFit="1" customWidth="1"/>
    <col min="3831" max="3831" width="13.140625" style="3" customWidth="1"/>
    <col min="3832" max="3832" width="12" style="3" customWidth="1"/>
    <col min="3833" max="3834" width="13.85546875" style="3" customWidth="1"/>
    <col min="3835" max="3835" width="18.5703125" style="3" customWidth="1"/>
    <col min="3836" max="3836" width="10" style="3" bestFit="1" customWidth="1"/>
    <col min="3837" max="3837" width="13.140625" style="3" bestFit="1" customWidth="1"/>
    <col min="3838" max="3838" width="11.5703125" style="3" customWidth="1"/>
    <col min="3839" max="3839" width="11.5703125" style="3" bestFit="1" customWidth="1"/>
    <col min="3840" max="3840" width="11.28515625" style="3" bestFit="1" customWidth="1"/>
    <col min="3841" max="3841" width="13.140625" style="3" bestFit="1" customWidth="1"/>
    <col min="3842" max="3842" width="9.140625" style="3"/>
    <col min="3843" max="3843" width="10" style="3" bestFit="1" customWidth="1"/>
    <col min="3844" max="3844" width="9.140625" style="3"/>
    <col min="3845" max="3845" width="11.28515625" style="3" bestFit="1" customWidth="1"/>
    <col min="3846" max="4076" width="9.140625" style="3"/>
    <col min="4077" max="4077" width="2.85546875" style="3" customWidth="1"/>
    <col min="4078" max="4078" width="42.140625" style="3" customWidth="1"/>
    <col min="4079" max="4079" width="6" style="3" customWidth="1"/>
    <col min="4080" max="4080" width="6.5703125" style="3" customWidth="1"/>
    <col min="4081" max="4081" width="12.140625" style="3" customWidth="1"/>
    <col min="4082" max="4082" width="13.85546875" style="3" customWidth="1"/>
    <col min="4083" max="4083" width="13.7109375" style="3" customWidth="1"/>
    <col min="4084" max="4084" width="13.42578125" style="3" customWidth="1"/>
    <col min="4085" max="4085" width="13.140625" style="3" customWidth="1"/>
    <col min="4086" max="4086" width="11.28515625" style="3" bestFit="1" customWidth="1"/>
    <col min="4087" max="4087" width="13.140625" style="3" customWidth="1"/>
    <col min="4088" max="4088" width="12" style="3" customWidth="1"/>
    <col min="4089" max="4090" width="13.85546875" style="3" customWidth="1"/>
    <col min="4091" max="4091" width="18.5703125" style="3" customWidth="1"/>
    <col min="4092" max="4092" width="10" style="3" bestFit="1" customWidth="1"/>
    <col min="4093" max="4093" width="13.140625" style="3" bestFit="1" customWidth="1"/>
    <col min="4094" max="4094" width="11.5703125" style="3" customWidth="1"/>
    <col min="4095" max="4095" width="11.5703125" style="3" bestFit="1" customWidth="1"/>
    <col min="4096" max="4096" width="11.28515625" style="3" bestFit="1" customWidth="1"/>
    <col min="4097" max="4097" width="13.140625" style="3" bestFit="1" customWidth="1"/>
    <col min="4098" max="4098" width="9.140625" style="3"/>
    <col min="4099" max="4099" width="10" style="3" bestFit="1" customWidth="1"/>
    <col min="4100" max="4100" width="9.140625" style="3"/>
    <col min="4101" max="4101" width="11.28515625" style="3" bestFit="1" customWidth="1"/>
    <col min="4102" max="4332" width="9.140625" style="3"/>
    <col min="4333" max="4333" width="2.85546875" style="3" customWidth="1"/>
    <col min="4334" max="4334" width="42.140625" style="3" customWidth="1"/>
    <col min="4335" max="4335" width="6" style="3" customWidth="1"/>
    <col min="4336" max="4336" width="6.5703125" style="3" customWidth="1"/>
    <col min="4337" max="4337" width="12.140625" style="3" customWidth="1"/>
    <col min="4338" max="4338" width="13.85546875" style="3" customWidth="1"/>
    <col min="4339" max="4339" width="13.7109375" style="3" customWidth="1"/>
    <col min="4340" max="4340" width="13.42578125" style="3" customWidth="1"/>
    <col min="4341" max="4341" width="13.140625" style="3" customWidth="1"/>
    <col min="4342" max="4342" width="11.28515625" style="3" bestFit="1" customWidth="1"/>
    <col min="4343" max="4343" width="13.140625" style="3" customWidth="1"/>
    <col min="4344" max="4344" width="12" style="3" customWidth="1"/>
    <col min="4345" max="4346" width="13.85546875" style="3" customWidth="1"/>
    <col min="4347" max="4347" width="18.5703125" style="3" customWidth="1"/>
    <col min="4348" max="4348" width="10" style="3" bestFit="1" customWidth="1"/>
    <col min="4349" max="4349" width="13.140625" style="3" bestFit="1" customWidth="1"/>
    <col min="4350" max="4350" width="11.5703125" style="3" customWidth="1"/>
    <col min="4351" max="4351" width="11.5703125" style="3" bestFit="1" customWidth="1"/>
    <col min="4352" max="4352" width="11.28515625" style="3" bestFit="1" customWidth="1"/>
    <col min="4353" max="4353" width="13.140625" style="3" bestFit="1" customWidth="1"/>
    <col min="4354" max="4354" width="9.140625" style="3"/>
    <col min="4355" max="4355" width="10" style="3" bestFit="1" customWidth="1"/>
    <col min="4356" max="4356" width="9.140625" style="3"/>
    <col min="4357" max="4357" width="11.28515625" style="3" bestFit="1" customWidth="1"/>
    <col min="4358" max="4588" width="9.140625" style="3"/>
    <col min="4589" max="4589" width="2.85546875" style="3" customWidth="1"/>
    <col min="4590" max="4590" width="42.140625" style="3" customWidth="1"/>
    <col min="4591" max="4591" width="6" style="3" customWidth="1"/>
    <col min="4592" max="4592" width="6.5703125" style="3" customWidth="1"/>
    <col min="4593" max="4593" width="12.140625" style="3" customWidth="1"/>
    <col min="4594" max="4594" width="13.85546875" style="3" customWidth="1"/>
    <col min="4595" max="4595" width="13.7109375" style="3" customWidth="1"/>
    <col min="4596" max="4596" width="13.42578125" style="3" customWidth="1"/>
    <col min="4597" max="4597" width="13.140625" style="3" customWidth="1"/>
    <col min="4598" max="4598" width="11.28515625" style="3" bestFit="1" customWidth="1"/>
    <col min="4599" max="4599" width="13.140625" style="3" customWidth="1"/>
    <col min="4600" max="4600" width="12" style="3" customWidth="1"/>
    <col min="4601" max="4602" width="13.85546875" style="3" customWidth="1"/>
    <col min="4603" max="4603" width="18.5703125" style="3" customWidth="1"/>
    <col min="4604" max="4604" width="10" style="3" bestFit="1" customWidth="1"/>
    <col min="4605" max="4605" width="13.140625" style="3" bestFit="1" customWidth="1"/>
    <col min="4606" max="4606" width="11.5703125" style="3" customWidth="1"/>
    <col min="4607" max="4607" width="11.5703125" style="3" bestFit="1" customWidth="1"/>
    <col min="4608" max="4608" width="11.28515625" style="3" bestFit="1" customWidth="1"/>
    <col min="4609" max="4609" width="13.140625" style="3" bestFit="1" customWidth="1"/>
    <col min="4610" max="4610" width="9.140625" style="3"/>
    <col min="4611" max="4611" width="10" style="3" bestFit="1" customWidth="1"/>
    <col min="4612" max="4612" width="9.140625" style="3"/>
    <col min="4613" max="4613" width="11.28515625" style="3" bestFit="1" customWidth="1"/>
    <col min="4614" max="4844" width="9.140625" style="3"/>
    <col min="4845" max="4845" width="2.85546875" style="3" customWidth="1"/>
    <col min="4846" max="4846" width="42.140625" style="3" customWidth="1"/>
    <col min="4847" max="4847" width="6" style="3" customWidth="1"/>
    <col min="4848" max="4848" width="6.5703125" style="3" customWidth="1"/>
    <col min="4849" max="4849" width="12.140625" style="3" customWidth="1"/>
    <col min="4850" max="4850" width="13.85546875" style="3" customWidth="1"/>
    <col min="4851" max="4851" width="13.7109375" style="3" customWidth="1"/>
    <col min="4852" max="4852" width="13.42578125" style="3" customWidth="1"/>
    <col min="4853" max="4853" width="13.140625" style="3" customWidth="1"/>
    <col min="4854" max="4854" width="11.28515625" style="3" bestFit="1" customWidth="1"/>
    <col min="4855" max="4855" width="13.140625" style="3" customWidth="1"/>
    <col min="4856" max="4856" width="12" style="3" customWidth="1"/>
    <col min="4857" max="4858" width="13.85546875" style="3" customWidth="1"/>
    <col min="4859" max="4859" width="18.5703125" style="3" customWidth="1"/>
    <col min="4860" max="4860" width="10" style="3" bestFit="1" customWidth="1"/>
    <col min="4861" max="4861" width="13.140625" style="3" bestFit="1" customWidth="1"/>
    <col min="4862" max="4862" width="11.5703125" style="3" customWidth="1"/>
    <col min="4863" max="4863" width="11.5703125" style="3" bestFit="1" customWidth="1"/>
    <col min="4864" max="4864" width="11.28515625" style="3" bestFit="1" customWidth="1"/>
    <col min="4865" max="4865" width="13.140625" style="3" bestFit="1" customWidth="1"/>
    <col min="4866" max="4866" width="9.140625" style="3"/>
    <col min="4867" max="4867" width="10" style="3" bestFit="1" customWidth="1"/>
    <col min="4868" max="4868" width="9.140625" style="3"/>
    <col min="4869" max="4869" width="11.28515625" style="3" bestFit="1" customWidth="1"/>
    <col min="4870" max="5100" width="9.140625" style="3"/>
    <col min="5101" max="5101" width="2.85546875" style="3" customWidth="1"/>
    <col min="5102" max="5102" width="42.140625" style="3" customWidth="1"/>
    <col min="5103" max="5103" width="6" style="3" customWidth="1"/>
    <col min="5104" max="5104" width="6.5703125" style="3" customWidth="1"/>
    <col min="5105" max="5105" width="12.140625" style="3" customWidth="1"/>
    <col min="5106" max="5106" width="13.85546875" style="3" customWidth="1"/>
    <col min="5107" max="5107" width="13.7109375" style="3" customWidth="1"/>
    <col min="5108" max="5108" width="13.42578125" style="3" customWidth="1"/>
    <col min="5109" max="5109" width="13.140625" style="3" customWidth="1"/>
    <col min="5110" max="5110" width="11.28515625" style="3" bestFit="1" customWidth="1"/>
    <col min="5111" max="5111" width="13.140625" style="3" customWidth="1"/>
    <col min="5112" max="5112" width="12" style="3" customWidth="1"/>
    <col min="5113" max="5114" width="13.85546875" style="3" customWidth="1"/>
    <col min="5115" max="5115" width="18.5703125" style="3" customWidth="1"/>
    <col min="5116" max="5116" width="10" style="3" bestFit="1" customWidth="1"/>
    <col min="5117" max="5117" width="13.140625" style="3" bestFit="1" customWidth="1"/>
    <col min="5118" max="5118" width="11.5703125" style="3" customWidth="1"/>
    <col min="5119" max="5119" width="11.5703125" style="3" bestFit="1" customWidth="1"/>
    <col min="5120" max="5120" width="11.28515625" style="3" bestFit="1" customWidth="1"/>
    <col min="5121" max="5121" width="13.140625" style="3" bestFit="1" customWidth="1"/>
    <col min="5122" max="5122" width="9.140625" style="3"/>
    <col min="5123" max="5123" width="10" style="3" bestFit="1" customWidth="1"/>
    <col min="5124" max="5124" width="9.140625" style="3"/>
    <col min="5125" max="5125" width="11.28515625" style="3" bestFit="1" customWidth="1"/>
    <col min="5126" max="5356" width="9.140625" style="3"/>
    <col min="5357" max="5357" width="2.85546875" style="3" customWidth="1"/>
    <col min="5358" max="5358" width="42.140625" style="3" customWidth="1"/>
    <col min="5359" max="5359" width="6" style="3" customWidth="1"/>
    <col min="5360" max="5360" width="6.5703125" style="3" customWidth="1"/>
    <col min="5361" max="5361" width="12.140625" style="3" customWidth="1"/>
    <col min="5362" max="5362" width="13.85546875" style="3" customWidth="1"/>
    <col min="5363" max="5363" width="13.7109375" style="3" customWidth="1"/>
    <col min="5364" max="5364" width="13.42578125" style="3" customWidth="1"/>
    <col min="5365" max="5365" width="13.140625" style="3" customWidth="1"/>
    <col min="5366" max="5366" width="11.28515625" style="3" bestFit="1" customWidth="1"/>
    <col min="5367" max="5367" width="13.140625" style="3" customWidth="1"/>
    <col min="5368" max="5368" width="12" style="3" customWidth="1"/>
    <col min="5369" max="5370" width="13.85546875" style="3" customWidth="1"/>
    <col min="5371" max="5371" width="18.5703125" style="3" customWidth="1"/>
    <col min="5372" max="5372" width="10" style="3" bestFit="1" customWidth="1"/>
    <col min="5373" max="5373" width="13.140625" style="3" bestFit="1" customWidth="1"/>
    <col min="5374" max="5374" width="11.5703125" style="3" customWidth="1"/>
    <col min="5375" max="5375" width="11.5703125" style="3" bestFit="1" customWidth="1"/>
    <col min="5376" max="5376" width="11.28515625" style="3" bestFit="1" customWidth="1"/>
    <col min="5377" max="5377" width="13.140625" style="3" bestFit="1" customWidth="1"/>
    <col min="5378" max="5378" width="9.140625" style="3"/>
    <col min="5379" max="5379" width="10" style="3" bestFit="1" customWidth="1"/>
    <col min="5380" max="5380" width="9.140625" style="3"/>
    <col min="5381" max="5381" width="11.28515625" style="3" bestFit="1" customWidth="1"/>
    <col min="5382" max="5612" width="9.140625" style="3"/>
    <col min="5613" max="5613" width="2.85546875" style="3" customWidth="1"/>
    <col min="5614" max="5614" width="42.140625" style="3" customWidth="1"/>
    <col min="5615" max="5615" width="6" style="3" customWidth="1"/>
    <col min="5616" max="5616" width="6.5703125" style="3" customWidth="1"/>
    <col min="5617" max="5617" width="12.140625" style="3" customWidth="1"/>
    <col min="5618" max="5618" width="13.85546875" style="3" customWidth="1"/>
    <col min="5619" max="5619" width="13.7109375" style="3" customWidth="1"/>
    <col min="5620" max="5620" width="13.42578125" style="3" customWidth="1"/>
    <col min="5621" max="5621" width="13.140625" style="3" customWidth="1"/>
    <col min="5622" max="5622" width="11.28515625" style="3" bestFit="1" customWidth="1"/>
    <col min="5623" max="5623" width="13.140625" style="3" customWidth="1"/>
    <col min="5624" max="5624" width="12" style="3" customWidth="1"/>
    <col min="5625" max="5626" width="13.85546875" style="3" customWidth="1"/>
    <col min="5627" max="5627" width="18.5703125" style="3" customWidth="1"/>
    <col min="5628" max="5628" width="10" style="3" bestFit="1" customWidth="1"/>
    <col min="5629" max="5629" width="13.140625" style="3" bestFit="1" customWidth="1"/>
    <col min="5630" max="5630" width="11.5703125" style="3" customWidth="1"/>
    <col min="5631" max="5631" width="11.5703125" style="3" bestFit="1" customWidth="1"/>
    <col min="5632" max="5632" width="11.28515625" style="3" bestFit="1" customWidth="1"/>
    <col min="5633" max="5633" width="13.140625" style="3" bestFit="1" customWidth="1"/>
    <col min="5634" max="5634" width="9.140625" style="3"/>
    <col min="5635" max="5635" width="10" style="3" bestFit="1" customWidth="1"/>
    <col min="5636" max="5636" width="9.140625" style="3"/>
    <col min="5637" max="5637" width="11.28515625" style="3" bestFit="1" customWidth="1"/>
    <col min="5638" max="5868" width="9.140625" style="3"/>
    <col min="5869" max="5869" width="2.85546875" style="3" customWidth="1"/>
    <col min="5870" max="5870" width="42.140625" style="3" customWidth="1"/>
    <col min="5871" max="5871" width="6" style="3" customWidth="1"/>
    <col min="5872" max="5872" width="6.5703125" style="3" customWidth="1"/>
    <col min="5873" max="5873" width="12.140625" style="3" customWidth="1"/>
    <col min="5874" max="5874" width="13.85546875" style="3" customWidth="1"/>
    <col min="5875" max="5875" width="13.7109375" style="3" customWidth="1"/>
    <col min="5876" max="5876" width="13.42578125" style="3" customWidth="1"/>
    <col min="5877" max="5877" width="13.140625" style="3" customWidth="1"/>
    <col min="5878" max="5878" width="11.28515625" style="3" bestFit="1" customWidth="1"/>
    <col min="5879" max="5879" width="13.140625" style="3" customWidth="1"/>
    <col min="5880" max="5880" width="12" style="3" customWidth="1"/>
    <col min="5881" max="5882" width="13.85546875" style="3" customWidth="1"/>
    <col min="5883" max="5883" width="18.5703125" style="3" customWidth="1"/>
    <col min="5884" max="5884" width="10" style="3" bestFit="1" customWidth="1"/>
    <col min="5885" max="5885" width="13.140625" style="3" bestFit="1" customWidth="1"/>
    <col min="5886" max="5886" width="11.5703125" style="3" customWidth="1"/>
    <col min="5887" max="5887" width="11.5703125" style="3" bestFit="1" customWidth="1"/>
    <col min="5888" max="5888" width="11.28515625" style="3" bestFit="1" customWidth="1"/>
    <col min="5889" max="5889" width="13.140625" style="3" bestFit="1" customWidth="1"/>
    <col min="5890" max="5890" width="9.140625" style="3"/>
    <col min="5891" max="5891" width="10" style="3" bestFit="1" customWidth="1"/>
    <col min="5892" max="5892" width="9.140625" style="3"/>
    <col min="5893" max="5893" width="11.28515625" style="3" bestFit="1" customWidth="1"/>
    <col min="5894" max="6124" width="9.140625" style="3"/>
    <col min="6125" max="6125" width="2.85546875" style="3" customWidth="1"/>
    <col min="6126" max="6126" width="42.140625" style="3" customWidth="1"/>
    <col min="6127" max="6127" width="6" style="3" customWidth="1"/>
    <col min="6128" max="6128" width="6.5703125" style="3" customWidth="1"/>
    <col min="6129" max="6129" width="12.140625" style="3" customWidth="1"/>
    <col min="6130" max="6130" width="13.85546875" style="3" customWidth="1"/>
    <col min="6131" max="6131" width="13.7109375" style="3" customWidth="1"/>
    <col min="6132" max="6132" width="13.42578125" style="3" customWidth="1"/>
    <col min="6133" max="6133" width="13.140625" style="3" customWidth="1"/>
    <col min="6134" max="6134" width="11.28515625" style="3" bestFit="1" customWidth="1"/>
    <col min="6135" max="6135" width="13.140625" style="3" customWidth="1"/>
    <col min="6136" max="6136" width="12" style="3" customWidth="1"/>
    <col min="6137" max="6138" width="13.85546875" style="3" customWidth="1"/>
    <col min="6139" max="6139" width="18.5703125" style="3" customWidth="1"/>
    <col min="6140" max="6140" width="10" style="3" bestFit="1" customWidth="1"/>
    <col min="6141" max="6141" width="13.140625" style="3" bestFit="1" customWidth="1"/>
    <col min="6142" max="6142" width="11.5703125" style="3" customWidth="1"/>
    <col min="6143" max="6143" width="11.5703125" style="3" bestFit="1" customWidth="1"/>
    <col min="6144" max="6144" width="11.28515625" style="3" bestFit="1" customWidth="1"/>
    <col min="6145" max="6145" width="13.140625" style="3" bestFit="1" customWidth="1"/>
    <col min="6146" max="6146" width="9.140625" style="3"/>
    <col min="6147" max="6147" width="10" style="3" bestFit="1" customWidth="1"/>
    <col min="6148" max="6148" width="9.140625" style="3"/>
    <col min="6149" max="6149" width="11.28515625" style="3" bestFit="1" customWidth="1"/>
    <col min="6150" max="6380" width="9.140625" style="3"/>
    <col min="6381" max="6381" width="2.85546875" style="3" customWidth="1"/>
    <col min="6382" max="6382" width="42.140625" style="3" customWidth="1"/>
    <col min="6383" max="6383" width="6" style="3" customWidth="1"/>
    <col min="6384" max="6384" width="6.5703125" style="3" customWidth="1"/>
    <col min="6385" max="6385" width="12.140625" style="3" customWidth="1"/>
    <col min="6386" max="6386" width="13.85546875" style="3" customWidth="1"/>
    <col min="6387" max="6387" width="13.7109375" style="3" customWidth="1"/>
    <col min="6388" max="6388" width="13.42578125" style="3" customWidth="1"/>
    <col min="6389" max="6389" width="13.140625" style="3" customWidth="1"/>
    <col min="6390" max="6390" width="11.28515625" style="3" bestFit="1" customWidth="1"/>
    <col min="6391" max="6391" width="13.140625" style="3" customWidth="1"/>
    <col min="6392" max="6392" width="12" style="3" customWidth="1"/>
    <col min="6393" max="6394" width="13.85546875" style="3" customWidth="1"/>
    <col min="6395" max="6395" width="18.5703125" style="3" customWidth="1"/>
    <col min="6396" max="6396" width="10" style="3" bestFit="1" customWidth="1"/>
    <col min="6397" max="6397" width="13.140625" style="3" bestFit="1" customWidth="1"/>
    <col min="6398" max="6398" width="11.5703125" style="3" customWidth="1"/>
    <col min="6399" max="6399" width="11.5703125" style="3" bestFit="1" customWidth="1"/>
    <col min="6400" max="6400" width="11.28515625" style="3" bestFit="1" customWidth="1"/>
    <col min="6401" max="6401" width="13.140625" style="3" bestFit="1" customWidth="1"/>
    <col min="6402" max="6402" width="9.140625" style="3"/>
    <col min="6403" max="6403" width="10" style="3" bestFit="1" customWidth="1"/>
    <col min="6404" max="6404" width="9.140625" style="3"/>
    <col min="6405" max="6405" width="11.28515625" style="3" bestFit="1" customWidth="1"/>
    <col min="6406" max="6636" width="9.140625" style="3"/>
    <col min="6637" max="6637" width="2.85546875" style="3" customWidth="1"/>
    <col min="6638" max="6638" width="42.140625" style="3" customWidth="1"/>
    <col min="6639" max="6639" width="6" style="3" customWidth="1"/>
    <col min="6640" max="6640" width="6.5703125" style="3" customWidth="1"/>
    <col min="6641" max="6641" width="12.140625" style="3" customWidth="1"/>
    <col min="6642" max="6642" width="13.85546875" style="3" customWidth="1"/>
    <col min="6643" max="6643" width="13.7109375" style="3" customWidth="1"/>
    <col min="6644" max="6644" width="13.42578125" style="3" customWidth="1"/>
    <col min="6645" max="6645" width="13.140625" style="3" customWidth="1"/>
    <col min="6646" max="6646" width="11.28515625" style="3" bestFit="1" customWidth="1"/>
    <col min="6647" max="6647" width="13.140625" style="3" customWidth="1"/>
    <col min="6648" max="6648" width="12" style="3" customWidth="1"/>
    <col min="6649" max="6650" width="13.85546875" style="3" customWidth="1"/>
    <col min="6651" max="6651" width="18.5703125" style="3" customWidth="1"/>
    <col min="6652" max="6652" width="10" style="3" bestFit="1" customWidth="1"/>
    <col min="6653" max="6653" width="13.140625" style="3" bestFit="1" customWidth="1"/>
    <col min="6654" max="6654" width="11.5703125" style="3" customWidth="1"/>
    <col min="6655" max="6655" width="11.5703125" style="3" bestFit="1" customWidth="1"/>
    <col min="6656" max="6656" width="11.28515625" style="3" bestFit="1" customWidth="1"/>
    <col min="6657" max="6657" width="13.140625" style="3" bestFit="1" customWidth="1"/>
    <col min="6658" max="6658" width="9.140625" style="3"/>
    <col min="6659" max="6659" width="10" style="3" bestFit="1" customWidth="1"/>
    <col min="6660" max="6660" width="9.140625" style="3"/>
    <col min="6661" max="6661" width="11.28515625" style="3" bestFit="1" customWidth="1"/>
    <col min="6662" max="6892" width="9.140625" style="3"/>
    <col min="6893" max="6893" width="2.85546875" style="3" customWidth="1"/>
    <col min="6894" max="6894" width="42.140625" style="3" customWidth="1"/>
    <col min="6895" max="6895" width="6" style="3" customWidth="1"/>
    <col min="6896" max="6896" width="6.5703125" style="3" customWidth="1"/>
    <col min="6897" max="6897" width="12.140625" style="3" customWidth="1"/>
    <col min="6898" max="6898" width="13.85546875" style="3" customWidth="1"/>
    <col min="6899" max="6899" width="13.7109375" style="3" customWidth="1"/>
    <col min="6900" max="6900" width="13.42578125" style="3" customWidth="1"/>
    <col min="6901" max="6901" width="13.140625" style="3" customWidth="1"/>
    <col min="6902" max="6902" width="11.28515625" style="3" bestFit="1" customWidth="1"/>
    <col min="6903" max="6903" width="13.140625" style="3" customWidth="1"/>
    <col min="6904" max="6904" width="12" style="3" customWidth="1"/>
    <col min="6905" max="6906" width="13.85546875" style="3" customWidth="1"/>
    <col min="6907" max="6907" width="18.5703125" style="3" customWidth="1"/>
    <col min="6908" max="6908" width="10" style="3" bestFit="1" customWidth="1"/>
    <col min="6909" max="6909" width="13.140625" style="3" bestFit="1" customWidth="1"/>
    <col min="6910" max="6910" width="11.5703125" style="3" customWidth="1"/>
    <col min="6911" max="6911" width="11.5703125" style="3" bestFit="1" customWidth="1"/>
    <col min="6912" max="6912" width="11.28515625" style="3" bestFit="1" customWidth="1"/>
    <col min="6913" max="6913" width="13.140625" style="3" bestFit="1" customWidth="1"/>
    <col min="6914" max="6914" width="9.140625" style="3"/>
    <col min="6915" max="6915" width="10" style="3" bestFit="1" customWidth="1"/>
    <col min="6916" max="6916" width="9.140625" style="3"/>
    <col min="6917" max="6917" width="11.28515625" style="3" bestFit="1" customWidth="1"/>
    <col min="6918" max="7148" width="9.140625" style="3"/>
    <col min="7149" max="7149" width="2.85546875" style="3" customWidth="1"/>
    <col min="7150" max="7150" width="42.140625" style="3" customWidth="1"/>
    <col min="7151" max="7151" width="6" style="3" customWidth="1"/>
    <col min="7152" max="7152" width="6.5703125" style="3" customWidth="1"/>
    <col min="7153" max="7153" width="12.140625" style="3" customWidth="1"/>
    <col min="7154" max="7154" width="13.85546875" style="3" customWidth="1"/>
    <col min="7155" max="7155" width="13.7109375" style="3" customWidth="1"/>
    <col min="7156" max="7156" width="13.42578125" style="3" customWidth="1"/>
    <col min="7157" max="7157" width="13.140625" style="3" customWidth="1"/>
    <col min="7158" max="7158" width="11.28515625" style="3" bestFit="1" customWidth="1"/>
    <col min="7159" max="7159" width="13.140625" style="3" customWidth="1"/>
    <col min="7160" max="7160" width="12" style="3" customWidth="1"/>
    <col min="7161" max="7162" width="13.85546875" style="3" customWidth="1"/>
    <col min="7163" max="7163" width="18.5703125" style="3" customWidth="1"/>
    <col min="7164" max="7164" width="10" style="3" bestFit="1" customWidth="1"/>
    <col min="7165" max="7165" width="13.140625" style="3" bestFit="1" customWidth="1"/>
    <col min="7166" max="7166" width="11.5703125" style="3" customWidth="1"/>
    <col min="7167" max="7167" width="11.5703125" style="3" bestFit="1" customWidth="1"/>
    <col min="7168" max="7168" width="11.28515625" style="3" bestFit="1" customWidth="1"/>
    <col min="7169" max="7169" width="13.140625" style="3" bestFit="1" customWidth="1"/>
    <col min="7170" max="7170" width="9.140625" style="3"/>
    <col min="7171" max="7171" width="10" style="3" bestFit="1" customWidth="1"/>
    <col min="7172" max="7172" width="9.140625" style="3"/>
    <col min="7173" max="7173" width="11.28515625" style="3" bestFit="1" customWidth="1"/>
    <col min="7174" max="7404" width="9.140625" style="3"/>
    <col min="7405" max="7405" width="2.85546875" style="3" customWidth="1"/>
    <col min="7406" max="7406" width="42.140625" style="3" customWidth="1"/>
    <col min="7407" max="7407" width="6" style="3" customWidth="1"/>
    <col min="7408" max="7408" width="6.5703125" style="3" customWidth="1"/>
    <col min="7409" max="7409" width="12.140625" style="3" customWidth="1"/>
    <col min="7410" max="7410" width="13.85546875" style="3" customWidth="1"/>
    <col min="7411" max="7411" width="13.7109375" style="3" customWidth="1"/>
    <col min="7412" max="7412" width="13.42578125" style="3" customWidth="1"/>
    <col min="7413" max="7413" width="13.140625" style="3" customWidth="1"/>
    <col min="7414" max="7414" width="11.28515625" style="3" bestFit="1" customWidth="1"/>
    <col min="7415" max="7415" width="13.140625" style="3" customWidth="1"/>
    <col min="7416" max="7416" width="12" style="3" customWidth="1"/>
    <col min="7417" max="7418" width="13.85546875" style="3" customWidth="1"/>
    <col min="7419" max="7419" width="18.5703125" style="3" customWidth="1"/>
    <col min="7420" max="7420" width="10" style="3" bestFit="1" customWidth="1"/>
    <col min="7421" max="7421" width="13.140625" style="3" bestFit="1" customWidth="1"/>
    <col min="7422" max="7422" width="11.5703125" style="3" customWidth="1"/>
    <col min="7423" max="7423" width="11.5703125" style="3" bestFit="1" customWidth="1"/>
    <col min="7424" max="7424" width="11.28515625" style="3" bestFit="1" customWidth="1"/>
    <col min="7425" max="7425" width="13.140625" style="3" bestFit="1" customWidth="1"/>
    <col min="7426" max="7426" width="9.140625" style="3"/>
    <col min="7427" max="7427" width="10" style="3" bestFit="1" customWidth="1"/>
    <col min="7428" max="7428" width="9.140625" style="3"/>
    <col min="7429" max="7429" width="11.28515625" style="3" bestFit="1" customWidth="1"/>
    <col min="7430" max="7660" width="9.140625" style="3"/>
    <col min="7661" max="7661" width="2.85546875" style="3" customWidth="1"/>
    <col min="7662" max="7662" width="42.140625" style="3" customWidth="1"/>
    <col min="7663" max="7663" width="6" style="3" customWidth="1"/>
    <col min="7664" max="7664" width="6.5703125" style="3" customWidth="1"/>
    <col min="7665" max="7665" width="12.140625" style="3" customWidth="1"/>
    <col min="7666" max="7666" width="13.85546875" style="3" customWidth="1"/>
    <col min="7667" max="7667" width="13.7109375" style="3" customWidth="1"/>
    <col min="7668" max="7668" width="13.42578125" style="3" customWidth="1"/>
    <col min="7669" max="7669" width="13.140625" style="3" customWidth="1"/>
    <col min="7670" max="7670" width="11.28515625" style="3" bestFit="1" customWidth="1"/>
    <col min="7671" max="7671" width="13.140625" style="3" customWidth="1"/>
    <col min="7672" max="7672" width="12" style="3" customWidth="1"/>
    <col min="7673" max="7674" width="13.85546875" style="3" customWidth="1"/>
    <col min="7675" max="7675" width="18.5703125" style="3" customWidth="1"/>
    <col min="7676" max="7676" width="10" style="3" bestFit="1" customWidth="1"/>
    <col min="7677" max="7677" width="13.140625" style="3" bestFit="1" customWidth="1"/>
    <col min="7678" max="7678" width="11.5703125" style="3" customWidth="1"/>
    <col min="7679" max="7679" width="11.5703125" style="3" bestFit="1" customWidth="1"/>
    <col min="7680" max="7680" width="11.28515625" style="3" bestFit="1" customWidth="1"/>
    <col min="7681" max="7681" width="13.140625" style="3" bestFit="1" customWidth="1"/>
    <col min="7682" max="7682" width="9.140625" style="3"/>
    <col min="7683" max="7683" width="10" style="3" bestFit="1" customWidth="1"/>
    <col min="7684" max="7684" width="9.140625" style="3"/>
    <col min="7685" max="7685" width="11.28515625" style="3" bestFit="1" customWidth="1"/>
    <col min="7686" max="7916" width="9.140625" style="3"/>
    <col min="7917" max="7917" width="2.85546875" style="3" customWidth="1"/>
    <col min="7918" max="7918" width="42.140625" style="3" customWidth="1"/>
    <col min="7919" max="7919" width="6" style="3" customWidth="1"/>
    <col min="7920" max="7920" width="6.5703125" style="3" customWidth="1"/>
    <col min="7921" max="7921" width="12.140625" style="3" customWidth="1"/>
    <col min="7922" max="7922" width="13.85546875" style="3" customWidth="1"/>
    <col min="7923" max="7923" width="13.7109375" style="3" customWidth="1"/>
    <col min="7924" max="7924" width="13.42578125" style="3" customWidth="1"/>
    <col min="7925" max="7925" width="13.140625" style="3" customWidth="1"/>
    <col min="7926" max="7926" width="11.28515625" style="3" bestFit="1" customWidth="1"/>
    <col min="7927" max="7927" width="13.140625" style="3" customWidth="1"/>
    <col min="7928" max="7928" width="12" style="3" customWidth="1"/>
    <col min="7929" max="7930" width="13.85546875" style="3" customWidth="1"/>
    <col min="7931" max="7931" width="18.5703125" style="3" customWidth="1"/>
    <col min="7932" max="7932" width="10" style="3" bestFit="1" customWidth="1"/>
    <col min="7933" max="7933" width="13.140625" style="3" bestFit="1" customWidth="1"/>
    <col min="7934" max="7934" width="11.5703125" style="3" customWidth="1"/>
    <col min="7935" max="7935" width="11.5703125" style="3" bestFit="1" customWidth="1"/>
    <col min="7936" max="7936" width="11.28515625" style="3" bestFit="1" customWidth="1"/>
    <col min="7937" max="7937" width="13.140625" style="3" bestFit="1" customWidth="1"/>
    <col min="7938" max="7938" width="9.140625" style="3"/>
    <col min="7939" max="7939" width="10" style="3" bestFit="1" customWidth="1"/>
    <col min="7940" max="7940" width="9.140625" style="3"/>
    <col min="7941" max="7941" width="11.28515625" style="3" bestFit="1" customWidth="1"/>
    <col min="7942" max="8172" width="9.140625" style="3"/>
    <col min="8173" max="8173" width="2.85546875" style="3" customWidth="1"/>
    <col min="8174" max="8174" width="42.140625" style="3" customWidth="1"/>
    <col min="8175" max="8175" width="6" style="3" customWidth="1"/>
    <col min="8176" max="8176" width="6.5703125" style="3" customWidth="1"/>
    <col min="8177" max="8177" width="12.140625" style="3" customWidth="1"/>
    <col min="8178" max="8178" width="13.85546875" style="3" customWidth="1"/>
    <col min="8179" max="8179" width="13.7109375" style="3" customWidth="1"/>
    <col min="8180" max="8180" width="13.42578125" style="3" customWidth="1"/>
    <col min="8181" max="8181" width="13.140625" style="3" customWidth="1"/>
    <col min="8182" max="8182" width="11.28515625" style="3" bestFit="1" customWidth="1"/>
    <col min="8183" max="8183" width="13.140625" style="3" customWidth="1"/>
    <col min="8184" max="8184" width="12" style="3" customWidth="1"/>
    <col min="8185" max="8186" width="13.85546875" style="3" customWidth="1"/>
    <col min="8187" max="8187" width="18.5703125" style="3" customWidth="1"/>
    <col min="8188" max="8188" width="10" style="3" bestFit="1" customWidth="1"/>
    <col min="8189" max="8189" width="13.140625" style="3" bestFit="1" customWidth="1"/>
    <col min="8190" max="8190" width="11.5703125" style="3" customWidth="1"/>
    <col min="8191" max="8191" width="11.5703125" style="3" bestFit="1" customWidth="1"/>
    <col min="8192" max="8192" width="11.28515625" style="3" bestFit="1" customWidth="1"/>
    <col min="8193" max="8193" width="13.140625" style="3" bestFit="1" customWidth="1"/>
    <col min="8194" max="8194" width="9.140625" style="3"/>
    <col min="8195" max="8195" width="10" style="3" bestFit="1" customWidth="1"/>
    <col min="8196" max="8196" width="9.140625" style="3"/>
    <col min="8197" max="8197" width="11.28515625" style="3" bestFit="1" customWidth="1"/>
    <col min="8198" max="8428" width="9.140625" style="3"/>
    <col min="8429" max="8429" width="2.85546875" style="3" customWidth="1"/>
    <col min="8430" max="8430" width="42.140625" style="3" customWidth="1"/>
    <col min="8431" max="8431" width="6" style="3" customWidth="1"/>
    <col min="8432" max="8432" width="6.5703125" style="3" customWidth="1"/>
    <col min="8433" max="8433" width="12.140625" style="3" customWidth="1"/>
    <col min="8434" max="8434" width="13.85546875" style="3" customWidth="1"/>
    <col min="8435" max="8435" width="13.7109375" style="3" customWidth="1"/>
    <col min="8436" max="8436" width="13.42578125" style="3" customWidth="1"/>
    <col min="8437" max="8437" width="13.140625" style="3" customWidth="1"/>
    <col min="8438" max="8438" width="11.28515625" style="3" bestFit="1" customWidth="1"/>
    <col min="8439" max="8439" width="13.140625" style="3" customWidth="1"/>
    <col min="8440" max="8440" width="12" style="3" customWidth="1"/>
    <col min="8441" max="8442" width="13.85546875" style="3" customWidth="1"/>
    <col min="8443" max="8443" width="18.5703125" style="3" customWidth="1"/>
    <col min="8444" max="8444" width="10" style="3" bestFit="1" customWidth="1"/>
    <col min="8445" max="8445" width="13.140625" style="3" bestFit="1" customWidth="1"/>
    <col min="8446" max="8446" width="11.5703125" style="3" customWidth="1"/>
    <col min="8447" max="8447" width="11.5703125" style="3" bestFit="1" customWidth="1"/>
    <col min="8448" max="8448" width="11.28515625" style="3" bestFit="1" customWidth="1"/>
    <col min="8449" max="8449" width="13.140625" style="3" bestFit="1" customWidth="1"/>
    <col min="8450" max="8450" width="9.140625" style="3"/>
    <col min="8451" max="8451" width="10" style="3" bestFit="1" customWidth="1"/>
    <col min="8452" max="8452" width="9.140625" style="3"/>
    <col min="8453" max="8453" width="11.28515625" style="3" bestFit="1" customWidth="1"/>
    <col min="8454" max="8684" width="9.140625" style="3"/>
    <col min="8685" max="8685" width="2.85546875" style="3" customWidth="1"/>
    <col min="8686" max="8686" width="42.140625" style="3" customWidth="1"/>
    <col min="8687" max="8687" width="6" style="3" customWidth="1"/>
    <col min="8688" max="8688" width="6.5703125" style="3" customWidth="1"/>
    <col min="8689" max="8689" width="12.140625" style="3" customWidth="1"/>
    <col min="8690" max="8690" width="13.85546875" style="3" customWidth="1"/>
    <col min="8691" max="8691" width="13.7109375" style="3" customWidth="1"/>
    <col min="8692" max="8692" width="13.42578125" style="3" customWidth="1"/>
    <col min="8693" max="8693" width="13.140625" style="3" customWidth="1"/>
    <col min="8694" max="8694" width="11.28515625" style="3" bestFit="1" customWidth="1"/>
    <col min="8695" max="8695" width="13.140625" style="3" customWidth="1"/>
    <col min="8696" max="8696" width="12" style="3" customWidth="1"/>
    <col min="8697" max="8698" width="13.85546875" style="3" customWidth="1"/>
    <col min="8699" max="8699" width="18.5703125" style="3" customWidth="1"/>
    <col min="8700" max="8700" width="10" style="3" bestFit="1" customWidth="1"/>
    <col min="8701" max="8701" width="13.140625" style="3" bestFit="1" customWidth="1"/>
    <col min="8702" max="8702" width="11.5703125" style="3" customWidth="1"/>
    <col min="8703" max="8703" width="11.5703125" style="3" bestFit="1" customWidth="1"/>
    <col min="8704" max="8704" width="11.28515625" style="3" bestFit="1" customWidth="1"/>
    <col min="8705" max="8705" width="13.140625" style="3" bestFit="1" customWidth="1"/>
    <col min="8706" max="8706" width="9.140625" style="3"/>
    <col min="8707" max="8707" width="10" style="3" bestFit="1" customWidth="1"/>
    <col min="8708" max="8708" width="9.140625" style="3"/>
    <col min="8709" max="8709" width="11.28515625" style="3" bestFit="1" customWidth="1"/>
    <col min="8710" max="8940" width="9.140625" style="3"/>
    <col min="8941" max="8941" width="2.85546875" style="3" customWidth="1"/>
    <col min="8942" max="8942" width="42.140625" style="3" customWidth="1"/>
    <col min="8943" max="8943" width="6" style="3" customWidth="1"/>
    <col min="8944" max="8944" width="6.5703125" style="3" customWidth="1"/>
    <col min="8945" max="8945" width="12.140625" style="3" customWidth="1"/>
    <col min="8946" max="8946" width="13.85546875" style="3" customWidth="1"/>
    <col min="8947" max="8947" width="13.7109375" style="3" customWidth="1"/>
    <col min="8948" max="8948" width="13.42578125" style="3" customWidth="1"/>
    <col min="8949" max="8949" width="13.140625" style="3" customWidth="1"/>
    <col min="8950" max="8950" width="11.28515625" style="3" bestFit="1" customWidth="1"/>
    <col min="8951" max="8951" width="13.140625" style="3" customWidth="1"/>
    <col min="8952" max="8952" width="12" style="3" customWidth="1"/>
    <col min="8953" max="8954" width="13.85546875" style="3" customWidth="1"/>
    <col min="8955" max="8955" width="18.5703125" style="3" customWidth="1"/>
    <col min="8956" max="8956" width="10" style="3" bestFit="1" customWidth="1"/>
    <col min="8957" max="8957" width="13.140625" style="3" bestFit="1" customWidth="1"/>
    <col min="8958" max="8958" width="11.5703125" style="3" customWidth="1"/>
    <col min="8959" max="8959" width="11.5703125" style="3" bestFit="1" customWidth="1"/>
    <col min="8960" max="8960" width="11.28515625" style="3" bestFit="1" customWidth="1"/>
    <col min="8961" max="8961" width="13.140625" style="3" bestFit="1" customWidth="1"/>
    <col min="8962" max="8962" width="9.140625" style="3"/>
    <col min="8963" max="8963" width="10" style="3" bestFit="1" customWidth="1"/>
    <col min="8964" max="8964" width="9.140625" style="3"/>
    <col min="8965" max="8965" width="11.28515625" style="3" bestFit="1" customWidth="1"/>
    <col min="8966" max="9196" width="9.140625" style="3"/>
    <col min="9197" max="9197" width="2.85546875" style="3" customWidth="1"/>
    <col min="9198" max="9198" width="42.140625" style="3" customWidth="1"/>
    <col min="9199" max="9199" width="6" style="3" customWidth="1"/>
    <col min="9200" max="9200" width="6.5703125" style="3" customWidth="1"/>
    <col min="9201" max="9201" width="12.140625" style="3" customWidth="1"/>
    <col min="9202" max="9202" width="13.85546875" style="3" customWidth="1"/>
    <col min="9203" max="9203" width="13.7109375" style="3" customWidth="1"/>
    <col min="9204" max="9204" width="13.42578125" style="3" customWidth="1"/>
    <col min="9205" max="9205" width="13.140625" style="3" customWidth="1"/>
    <col min="9206" max="9206" width="11.28515625" style="3" bestFit="1" customWidth="1"/>
    <col min="9207" max="9207" width="13.140625" style="3" customWidth="1"/>
    <col min="9208" max="9208" width="12" style="3" customWidth="1"/>
    <col min="9209" max="9210" width="13.85546875" style="3" customWidth="1"/>
    <col min="9211" max="9211" width="18.5703125" style="3" customWidth="1"/>
    <col min="9212" max="9212" width="10" style="3" bestFit="1" customWidth="1"/>
    <col min="9213" max="9213" width="13.140625" style="3" bestFit="1" customWidth="1"/>
    <col min="9214" max="9214" width="11.5703125" style="3" customWidth="1"/>
    <col min="9215" max="9215" width="11.5703125" style="3" bestFit="1" customWidth="1"/>
    <col min="9216" max="9216" width="11.28515625" style="3" bestFit="1" customWidth="1"/>
    <col min="9217" max="9217" width="13.140625" style="3" bestFit="1" customWidth="1"/>
    <col min="9218" max="9218" width="9.140625" style="3"/>
    <col min="9219" max="9219" width="10" style="3" bestFit="1" customWidth="1"/>
    <col min="9220" max="9220" width="9.140625" style="3"/>
    <col min="9221" max="9221" width="11.28515625" style="3" bestFit="1" customWidth="1"/>
    <col min="9222" max="9452" width="9.140625" style="3"/>
    <col min="9453" max="9453" width="2.85546875" style="3" customWidth="1"/>
    <col min="9454" max="9454" width="42.140625" style="3" customWidth="1"/>
    <col min="9455" max="9455" width="6" style="3" customWidth="1"/>
    <col min="9456" max="9456" width="6.5703125" style="3" customWidth="1"/>
    <col min="9457" max="9457" width="12.140625" style="3" customWidth="1"/>
    <col min="9458" max="9458" width="13.85546875" style="3" customWidth="1"/>
    <col min="9459" max="9459" width="13.7109375" style="3" customWidth="1"/>
    <col min="9460" max="9460" width="13.42578125" style="3" customWidth="1"/>
    <col min="9461" max="9461" width="13.140625" style="3" customWidth="1"/>
    <col min="9462" max="9462" width="11.28515625" style="3" bestFit="1" customWidth="1"/>
    <col min="9463" max="9463" width="13.140625" style="3" customWidth="1"/>
    <col min="9464" max="9464" width="12" style="3" customWidth="1"/>
    <col min="9465" max="9466" width="13.85546875" style="3" customWidth="1"/>
    <col min="9467" max="9467" width="18.5703125" style="3" customWidth="1"/>
    <col min="9468" max="9468" width="10" style="3" bestFit="1" customWidth="1"/>
    <col min="9469" max="9469" width="13.140625" style="3" bestFit="1" customWidth="1"/>
    <col min="9470" max="9470" width="11.5703125" style="3" customWidth="1"/>
    <col min="9471" max="9471" width="11.5703125" style="3" bestFit="1" customWidth="1"/>
    <col min="9472" max="9472" width="11.28515625" style="3" bestFit="1" customWidth="1"/>
    <col min="9473" max="9473" width="13.140625" style="3" bestFit="1" customWidth="1"/>
    <col min="9474" max="9474" width="9.140625" style="3"/>
    <col min="9475" max="9475" width="10" style="3" bestFit="1" customWidth="1"/>
    <col min="9476" max="9476" width="9.140625" style="3"/>
    <col min="9477" max="9477" width="11.28515625" style="3" bestFit="1" customWidth="1"/>
    <col min="9478" max="9708" width="9.140625" style="3"/>
    <col min="9709" max="9709" width="2.85546875" style="3" customWidth="1"/>
    <col min="9710" max="9710" width="42.140625" style="3" customWidth="1"/>
    <col min="9711" max="9711" width="6" style="3" customWidth="1"/>
    <col min="9712" max="9712" width="6.5703125" style="3" customWidth="1"/>
    <col min="9713" max="9713" width="12.140625" style="3" customWidth="1"/>
    <col min="9714" max="9714" width="13.85546875" style="3" customWidth="1"/>
    <col min="9715" max="9715" width="13.7109375" style="3" customWidth="1"/>
    <col min="9716" max="9716" width="13.42578125" style="3" customWidth="1"/>
    <col min="9717" max="9717" width="13.140625" style="3" customWidth="1"/>
    <col min="9718" max="9718" width="11.28515625" style="3" bestFit="1" customWidth="1"/>
    <col min="9719" max="9719" width="13.140625" style="3" customWidth="1"/>
    <col min="9720" max="9720" width="12" style="3" customWidth="1"/>
    <col min="9721" max="9722" width="13.85546875" style="3" customWidth="1"/>
    <col min="9723" max="9723" width="18.5703125" style="3" customWidth="1"/>
    <col min="9724" max="9724" width="10" style="3" bestFit="1" customWidth="1"/>
    <col min="9725" max="9725" width="13.140625" style="3" bestFit="1" customWidth="1"/>
    <col min="9726" max="9726" width="11.5703125" style="3" customWidth="1"/>
    <col min="9727" max="9727" width="11.5703125" style="3" bestFit="1" customWidth="1"/>
    <col min="9728" max="9728" width="11.28515625" style="3" bestFit="1" customWidth="1"/>
    <col min="9729" max="9729" width="13.140625" style="3" bestFit="1" customWidth="1"/>
    <col min="9730" max="9730" width="9.140625" style="3"/>
    <col min="9731" max="9731" width="10" style="3" bestFit="1" customWidth="1"/>
    <col min="9732" max="9732" width="9.140625" style="3"/>
    <col min="9733" max="9733" width="11.28515625" style="3" bestFit="1" customWidth="1"/>
    <col min="9734" max="9964" width="9.140625" style="3"/>
    <col min="9965" max="9965" width="2.85546875" style="3" customWidth="1"/>
    <col min="9966" max="9966" width="42.140625" style="3" customWidth="1"/>
    <col min="9967" max="9967" width="6" style="3" customWidth="1"/>
    <col min="9968" max="9968" width="6.5703125" style="3" customWidth="1"/>
    <col min="9969" max="9969" width="12.140625" style="3" customWidth="1"/>
    <col min="9970" max="9970" width="13.85546875" style="3" customWidth="1"/>
    <col min="9971" max="9971" width="13.7109375" style="3" customWidth="1"/>
    <col min="9972" max="9972" width="13.42578125" style="3" customWidth="1"/>
    <col min="9973" max="9973" width="13.140625" style="3" customWidth="1"/>
    <col min="9974" max="9974" width="11.28515625" style="3" bestFit="1" customWidth="1"/>
    <col min="9975" max="9975" width="13.140625" style="3" customWidth="1"/>
    <col min="9976" max="9976" width="12" style="3" customWidth="1"/>
    <col min="9977" max="9978" width="13.85546875" style="3" customWidth="1"/>
    <col min="9979" max="9979" width="18.5703125" style="3" customWidth="1"/>
    <col min="9980" max="9980" width="10" style="3" bestFit="1" customWidth="1"/>
    <col min="9981" max="9981" width="13.140625" style="3" bestFit="1" customWidth="1"/>
    <col min="9982" max="9982" width="11.5703125" style="3" customWidth="1"/>
    <col min="9983" max="9983" width="11.5703125" style="3" bestFit="1" customWidth="1"/>
    <col min="9984" max="9984" width="11.28515625" style="3" bestFit="1" customWidth="1"/>
    <col min="9985" max="9985" width="13.140625" style="3" bestFit="1" customWidth="1"/>
    <col min="9986" max="9986" width="9.140625" style="3"/>
    <col min="9987" max="9987" width="10" style="3" bestFit="1" customWidth="1"/>
    <col min="9988" max="9988" width="9.140625" style="3"/>
    <col min="9989" max="9989" width="11.28515625" style="3" bestFit="1" customWidth="1"/>
    <col min="9990" max="10220" width="9.140625" style="3"/>
    <col min="10221" max="10221" width="2.85546875" style="3" customWidth="1"/>
    <col min="10222" max="10222" width="42.140625" style="3" customWidth="1"/>
    <col min="10223" max="10223" width="6" style="3" customWidth="1"/>
    <col min="10224" max="10224" width="6.5703125" style="3" customWidth="1"/>
    <col min="10225" max="10225" width="12.140625" style="3" customWidth="1"/>
    <col min="10226" max="10226" width="13.85546875" style="3" customWidth="1"/>
    <col min="10227" max="10227" width="13.7109375" style="3" customWidth="1"/>
    <col min="10228" max="10228" width="13.42578125" style="3" customWidth="1"/>
    <col min="10229" max="10229" width="13.140625" style="3" customWidth="1"/>
    <col min="10230" max="10230" width="11.28515625" style="3" bestFit="1" customWidth="1"/>
    <col min="10231" max="10231" width="13.140625" style="3" customWidth="1"/>
    <col min="10232" max="10232" width="12" style="3" customWidth="1"/>
    <col min="10233" max="10234" width="13.85546875" style="3" customWidth="1"/>
    <col min="10235" max="10235" width="18.5703125" style="3" customWidth="1"/>
    <col min="10236" max="10236" width="10" style="3" bestFit="1" customWidth="1"/>
    <col min="10237" max="10237" width="13.140625" style="3" bestFit="1" customWidth="1"/>
    <col min="10238" max="10238" width="11.5703125" style="3" customWidth="1"/>
    <col min="10239" max="10239" width="11.5703125" style="3" bestFit="1" customWidth="1"/>
    <col min="10240" max="10240" width="11.28515625" style="3" bestFit="1" customWidth="1"/>
    <col min="10241" max="10241" width="13.140625" style="3" bestFit="1" customWidth="1"/>
    <col min="10242" max="10242" width="9.140625" style="3"/>
    <col min="10243" max="10243" width="10" style="3" bestFit="1" customWidth="1"/>
    <col min="10244" max="10244" width="9.140625" style="3"/>
    <col min="10245" max="10245" width="11.28515625" style="3" bestFit="1" customWidth="1"/>
    <col min="10246" max="10476" width="9.140625" style="3"/>
    <col min="10477" max="10477" width="2.85546875" style="3" customWidth="1"/>
    <col min="10478" max="10478" width="42.140625" style="3" customWidth="1"/>
    <col min="10479" max="10479" width="6" style="3" customWidth="1"/>
    <col min="10480" max="10480" width="6.5703125" style="3" customWidth="1"/>
    <col min="10481" max="10481" width="12.140625" style="3" customWidth="1"/>
    <col min="10482" max="10482" width="13.85546875" style="3" customWidth="1"/>
    <col min="10483" max="10483" width="13.7109375" style="3" customWidth="1"/>
    <col min="10484" max="10484" width="13.42578125" style="3" customWidth="1"/>
    <col min="10485" max="10485" width="13.140625" style="3" customWidth="1"/>
    <col min="10486" max="10486" width="11.28515625" style="3" bestFit="1" customWidth="1"/>
    <col min="10487" max="10487" width="13.140625" style="3" customWidth="1"/>
    <col min="10488" max="10488" width="12" style="3" customWidth="1"/>
    <col min="10489" max="10490" width="13.85546875" style="3" customWidth="1"/>
    <col min="10491" max="10491" width="18.5703125" style="3" customWidth="1"/>
    <col min="10492" max="10492" width="10" style="3" bestFit="1" customWidth="1"/>
    <col min="10493" max="10493" width="13.140625" style="3" bestFit="1" customWidth="1"/>
    <col min="10494" max="10494" width="11.5703125" style="3" customWidth="1"/>
    <col min="10495" max="10495" width="11.5703125" style="3" bestFit="1" customWidth="1"/>
    <col min="10496" max="10496" width="11.28515625" style="3" bestFit="1" customWidth="1"/>
    <col min="10497" max="10497" width="13.140625" style="3" bestFit="1" customWidth="1"/>
    <col min="10498" max="10498" width="9.140625" style="3"/>
    <col min="10499" max="10499" width="10" style="3" bestFit="1" customWidth="1"/>
    <col min="10500" max="10500" width="9.140625" style="3"/>
    <col min="10501" max="10501" width="11.28515625" style="3" bestFit="1" customWidth="1"/>
    <col min="10502" max="10732" width="9.140625" style="3"/>
    <col min="10733" max="10733" width="2.85546875" style="3" customWidth="1"/>
    <col min="10734" max="10734" width="42.140625" style="3" customWidth="1"/>
    <col min="10735" max="10735" width="6" style="3" customWidth="1"/>
    <col min="10736" max="10736" width="6.5703125" style="3" customWidth="1"/>
    <col min="10737" max="10737" width="12.140625" style="3" customWidth="1"/>
    <col min="10738" max="10738" width="13.85546875" style="3" customWidth="1"/>
    <col min="10739" max="10739" width="13.7109375" style="3" customWidth="1"/>
    <col min="10740" max="10740" width="13.42578125" style="3" customWidth="1"/>
    <col min="10741" max="10741" width="13.140625" style="3" customWidth="1"/>
    <col min="10742" max="10742" width="11.28515625" style="3" bestFit="1" customWidth="1"/>
    <col min="10743" max="10743" width="13.140625" style="3" customWidth="1"/>
    <col min="10744" max="10744" width="12" style="3" customWidth="1"/>
    <col min="10745" max="10746" width="13.85546875" style="3" customWidth="1"/>
    <col min="10747" max="10747" width="18.5703125" style="3" customWidth="1"/>
    <col min="10748" max="10748" width="10" style="3" bestFit="1" customWidth="1"/>
    <col min="10749" max="10749" width="13.140625" style="3" bestFit="1" customWidth="1"/>
    <col min="10750" max="10750" width="11.5703125" style="3" customWidth="1"/>
    <col min="10751" max="10751" width="11.5703125" style="3" bestFit="1" customWidth="1"/>
    <col min="10752" max="10752" width="11.28515625" style="3" bestFit="1" customWidth="1"/>
    <col min="10753" max="10753" width="13.140625" style="3" bestFit="1" customWidth="1"/>
    <col min="10754" max="10754" width="9.140625" style="3"/>
    <col min="10755" max="10755" width="10" style="3" bestFit="1" customWidth="1"/>
    <col min="10756" max="10756" width="9.140625" style="3"/>
    <col min="10757" max="10757" width="11.28515625" style="3" bestFit="1" customWidth="1"/>
    <col min="10758" max="10988" width="9.140625" style="3"/>
    <col min="10989" max="10989" width="2.85546875" style="3" customWidth="1"/>
    <col min="10990" max="10990" width="42.140625" style="3" customWidth="1"/>
    <col min="10991" max="10991" width="6" style="3" customWidth="1"/>
    <col min="10992" max="10992" width="6.5703125" style="3" customWidth="1"/>
    <col min="10993" max="10993" width="12.140625" style="3" customWidth="1"/>
    <col min="10994" max="10994" width="13.85546875" style="3" customWidth="1"/>
    <col min="10995" max="10995" width="13.7109375" style="3" customWidth="1"/>
    <col min="10996" max="10996" width="13.42578125" style="3" customWidth="1"/>
    <col min="10997" max="10997" width="13.140625" style="3" customWidth="1"/>
    <col min="10998" max="10998" width="11.28515625" style="3" bestFit="1" customWidth="1"/>
    <col min="10999" max="10999" width="13.140625" style="3" customWidth="1"/>
    <col min="11000" max="11000" width="12" style="3" customWidth="1"/>
    <col min="11001" max="11002" width="13.85546875" style="3" customWidth="1"/>
    <col min="11003" max="11003" width="18.5703125" style="3" customWidth="1"/>
    <col min="11004" max="11004" width="10" style="3" bestFit="1" customWidth="1"/>
    <col min="11005" max="11005" width="13.140625" style="3" bestFit="1" customWidth="1"/>
    <col min="11006" max="11006" width="11.5703125" style="3" customWidth="1"/>
    <col min="11007" max="11007" width="11.5703125" style="3" bestFit="1" customWidth="1"/>
    <col min="11008" max="11008" width="11.28515625" style="3" bestFit="1" customWidth="1"/>
    <col min="11009" max="11009" width="13.140625" style="3" bestFit="1" customWidth="1"/>
    <col min="11010" max="11010" width="9.140625" style="3"/>
    <col min="11011" max="11011" width="10" style="3" bestFit="1" customWidth="1"/>
    <col min="11012" max="11012" width="9.140625" style="3"/>
    <col min="11013" max="11013" width="11.28515625" style="3" bestFit="1" customWidth="1"/>
    <col min="11014" max="11244" width="9.140625" style="3"/>
    <col min="11245" max="11245" width="2.85546875" style="3" customWidth="1"/>
    <col min="11246" max="11246" width="42.140625" style="3" customWidth="1"/>
    <col min="11247" max="11247" width="6" style="3" customWidth="1"/>
    <col min="11248" max="11248" width="6.5703125" style="3" customWidth="1"/>
    <col min="11249" max="11249" width="12.140625" style="3" customWidth="1"/>
    <col min="11250" max="11250" width="13.85546875" style="3" customWidth="1"/>
    <col min="11251" max="11251" width="13.7109375" style="3" customWidth="1"/>
    <col min="11252" max="11252" width="13.42578125" style="3" customWidth="1"/>
    <col min="11253" max="11253" width="13.140625" style="3" customWidth="1"/>
    <col min="11254" max="11254" width="11.28515625" style="3" bestFit="1" customWidth="1"/>
    <col min="11255" max="11255" width="13.140625" style="3" customWidth="1"/>
    <col min="11256" max="11256" width="12" style="3" customWidth="1"/>
    <col min="11257" max="11258" width="13.85546875" style="3" customWidth="1"/>
    <col min="11259" max="11259" width="18.5703125" style="3" customWidth="1"/>
    <col min="11260" max="11260" width="10" style="3" bestFit="1" customWidth="1"/>
    <col min="11261" max="11261" width="13.140625" style="3" bestFit="1" customWidth="1"/>
    <col min="11262" max="11262" width="11.5703125" style="3" customWidth="1"/>
    <col min="11263" max="11263" width="11.5703125" style="3" bestFit="1" customWidth="1"/>
    <col min="11264" max="11264" width="11.28515625" style="3" bestFit="1" customWidth="1"/>
    <col min="11265" max="11265" width="13.140625" style="3" bestFit="1" customWidth="1"/>
    <col min="11266" max="11266" width="9.140625" style="3"/>
    <col min="11267" max="11267" width="10" style="3" bestFit="1" customWidth="1"/>
    <col min="11268" max="11268" width="9.140625" style="3"/>
    <col min="11269" max="11269" width="11.28515625" style="3" bestFit="1" customWidth="1"/>
    <col min="11270" max="11500" width="9.140625" style="3"/>
    <col min="11501" max="11501" width="2.85546875" style="3" customWidth="1"/>
    <col min="11502" max="11502" width="42.140625" style="3" customWidth="1"/>
    <col min="11503" max="11503" width="6" style="3" customWidth="1"/>
    <col min="11504" max="11504" width="6.5703125" style="3" customWidth="1"/>
    <col min="11505" max="11505" width="12.140625" style="3" customWidth="1"/>
    <col min="11506" max="11506" width="13.85546875" style="3" customWidth="1"/>
    <col min="11507" max="11507" width="13.7109375" style="3" customWidth="1"/>
    <col min="11508" max="11508" width="13.42578125" style="3" customWidth="1"/>
    <col min="11509" max="11509" width="13.140625" style="3" customWidth="1"/>
    <col min="11510" max="11510" width="11.28515625" style="3" bestFit="1" customWidth="1"/>
    <col min="11511" max="11511" width="13.140625" style="3" customWidth="1"/>
    <col min="11512" max="11512" width="12" style="3" customWidth="1"/>
    <col min="11513" max="11514" width="13.85546875" style="3" customWidth="1"/>
    <col min="11515" max="11515" width="18.5703125" style="3" customWidth="1"/>
    <col min="11516" max="11516" width="10" style="3" bestFit="1" customWidth="1"/>
    <col min="11517" max="11517" width="13.140625" style="3" bestFit="1" customWidth="1"/>
    <col min="11518" max="11518" width="11.5703125" style="3" customWidth="1"/>
    <col min="11519" max="11519" width="11.5703125" style="3" bestFit="1" customWidth="1"/>
    <col min="11520" max="11520" width="11.28515625" style="3" bestFit="1" customWidth="1"/>
    <col min="11521" max="11521" width="13.140625" style="3" bestFit="1" customWidth="1"/>
    <col min="11522" max="11522" width="9.140625" style="3"/>
    <col min="11523" max="11523" width="10" style="3" bestFit="1" customWidth="1"/>
    <col min="11524" max="11524" width="9.140625" style="3"/>
    <col min="11525" max="11525" width="11.28515625" style="3" bestFit="1" customWidth="1"/>
    <col min="11526" max="11756" width="9.140625" style="3"/>
    <col min="11757" max="11757" width="2.85546875" style="3" customWidth="1"/>
    <col min="11758" max="11758" width="42.140625" style="3" customWidth="1"/>
    <col min="11759" max="11759" width="6" style="3" customWidth="1"/>
    <col min="11760" max="11760" width="6.5703125" style="3" customWidth="1"/>
    <col min="11761" max="11761" width="12.140625" style="3" customWidth="1"/>
    <col min="11762" max="11762" width="13.85546875" style="3" customWidth="1"/>
    <col min="11763" max="11763" width="13.7109375" style="3" customWidth="1"/>
    <col min="11764" max="11764" width="13.42578125" style="3" customWidth="1"/>
    <col min="11765" max="11765" width="13.140625" style="3" customWidth="1"/>
    <col min="11766" max="11766" width="11.28515625" style="3" bestFit="1" customWidth="1"/>
    <col min="11767" max="11767" width="13.140625" style="3" customWidth="1"/>
    <col min="11768" max="11768" width="12" style="3" customWidth="1"/>
    <col min="11769" max="11770" width="13.85546875" style="3" customWidth="1"/>
    <col min="11771" max="11771" width="18.5703125" style="3" customWidth="1"/>
    <col min="11772" max="11772" width="10" style="3" bestFit="1" customWidth="1"/>
    <col min="11773" max="11773" width="13.140625" style="3" bestFit="1" customWidth="1"/>
    <col min="11774" max="11774" width="11.5703125" style="3" customWidth="1"/>
    <col min="11775" max="11775" width="11.5703125" style="3" bestFit="1" customWidth="1"/>
    <col min="11776" max="11776" width="11.28515625" style="3" bestFit="1" customWidth="1"/>
    <col min="11777" max="11777" width="13.140625" style="3" bestFit="1" customWidth="1"/>
    <col min="11778" max="11778" width="9.140625" style="3"/>
    <col min="11779" max="11779" width="10" style="3" bestFit="1" customWidth="1"/>
    <col min="11780" max="11780" width="9.140625" style="3"/>
    <col min="11781" max="11781" width="11.28515625" style="3" bestFit="1" customWidth="1"/>
    <col min="11782" max="12012" width="9.140625" style="3"/>
    <col min="12013" max="12013" width="2.85546875" style="3" customWidth="1"/>
    <col min="12014" max="12014" width="42.140625" style="3" customWidth="1"/>
    <col min="12015" max="12015" width="6" style="3" customWidth="1"/>
    <col min="12016" max="12016" width="6.5703125" style="3" customWidth="1"/>
    <col min="12017" max="12017" width="12.140625" style="3" customWidth="1"/>
    <col min="12018" max="12018" width="13.85546875" style="3" customWidth="1"/>
    <col min="12019" max="12019" width="13.7109375" style="3" customWidth="1"/>
    <col min="12020" max="12020" width="13.42578125" style="3" customWidth="1"/>
    <col min="12021" max="12021" width="13.140625" style="3" customWidth="1"/>
    <col min="12022" max="12022" width="11.28515625" style="3" bestFit="1" customWidth="1"/>
    <col min="12023" max="12023" width="13.140625" style="3" customWidth="1"/>
    <col min="12024" max="12024" width="12" style="3" customWidth="1"/>
    <col min="12025" max="12026" width="13.85546875" style="3" customWidth="1"/>
    <col min="12027" max="12027" width="18.5703125" style="3" customWidth="1"/>
    <col min="12028" max="12028" width="10" style="3" bestFit="1" customWidth="1"/>
    <col min="12029" max="12029" width="13.140625" style="3" bestFit="1" customWidth="1"/>
    <col min="12030" max="12030" width="11.5703125" style="3" customWidth="1"/>
    <col min="12031" max="12031" width="11.5703125" style="3" bestFit="1" customWidth="1"/>
    <col min="12032" max="12032" width="11.28515625" style="3" bestFit="1" customWidth="1"/>
    <col min="12033" max="12033" width="13.140625" style="3" bestFit="1" customWidth="1"/>
    <col min="12034" max="12034" width="9.140625" style="3"/>
    <col min="12035" max="12035" width="10" style="3" bestFit="1" customWidth="1"/>
    <col min="12036" max="12036" width="9.140625" style="3"/>
    <col min="12037" max="12037" width="11.28515625" style="3" bestFit="1" customWidth="1"/>
    <col min="12038" max="12268" width="9.140625" style="3"/>
    <col min="12269" max="12269" width="2.85546875" style="3" customWidth="1"/>
    <col min="12270" max="12270" width="42.140625" style="3" customWidth="1"/>
    <col min="12271" max="12271" width="6" style="3" customWidth="1"/>
    <col min="12272" max="12272" width="6.5703125" style="3" customWidth="1"/>
    <col min="12273" max="12273" width="12.140625" style="3" customWidth="1"/>
    <col min="12274" max="12274" width="13.85546875" style="3" customWidth="1"/>
    <col min="12275" max="12275" width="13.7109375" style="3" customWidth="1"/>
    <col min="12276" max="12276" width="13.42578125" style="3" customWidth="1"/>
    <col min="12277" max="12277" width="13.140625" style="3" customWidth="1"/>
    <col min="12278" max="12278" width="11.28515625" style="3" bestFit="1" customWidth="1"/>
    <col min="12279" max="12279" width="13.140625" style="3" customWidth="1"/>
    <col min="12280" max="12280" width="12" style="3" customWidth="1"/>
    <col min="12281" max="12282" width="13.85546875" style="3" customWidth="1"/>
    <col min="12283" max="12283" width="18.5703125" style="3" customWidth="1"/>
    <col min="12284" max="12284" width="10" style="3" bestFit="1" customWidth="1"/>
    <col min="12285" max="12285" width="13.140625" style="3" bestFit="1" customWidth="1"/>
    <col min="12286" max="12286" width="11.5703125" style="3" customWidth="1"/>
    <col min="12287" max="12287" width="11.5703125" style="3" bestFit="1" customWidth="1"/>
    <col min="12288" max="12288" width="11.28515625" style="3" bestFit="1" customWidth="1"/>
    <col min="12289" max="12289" width="13.140625" style="3" bestFit="1" customWidth="1"/>
    <col min="12290" max="12290" width="9.140625" style="3"/>
    <col min="12291" max="12291" width="10" style="3" bestFit="1" customWidth="1"/>
    <col min="12292" max="12292" width="9.140625" style="3"/>
    <col min="12293" max="12293" width="11.28515625" style="3" bestFit="1" customWidth="1"/>
    <col min="12294" max="12524" width="9.140625" style="3"/>
    <col min="12525" max="12525" width="2.85546875" style="3" customWidth="1"/>
    <col min="12526" max="12526" width="42.140625" style="3" customWidth="1"/>
    <col min="12527" max="12527" width="6" style="3" customWidth="1"/>
    <col min="12528" max="12528" width="6.5703125" style="3" customWidth="1"/>
    <col min="12529" max="12529" width="12.140625" style="3" customWidth="1"/>
    <col min="12530" max="12530" width="13.85546875" style="3" customWidth="1"/>
    <col min="12531" max="12531" width="13.7109375" style="3" customWidth="1"/>
    <col min="12532" max="12532" width="13.42578125" style="3" customWidth="1"/>
    <col min="12533" max="12533" width="13.140625" style="3" customWidth="1"/>
    <col min="12534" max="12534" width="11.28515625" style="3" bestFit="1" customWidth="1"/>
    <col min="12535" max="12535" width="13.140625" style="3" customWidth="1"/>
    <col min="12536" max="12536" width="12" style="3" customWidth="1"/>
    <col min="12537" max="12538" width="13.85546875" style="3" customWidth="1"/>
    <col min="12539" max="12539" width="18.5703125" style="3" customWidth="1"/>
    <col min="12540" max="12540" width="10" style="3" bestFit="1" customWidth="1"/>
    <col min="12541" max="12541" width="13.140625" style="3" bestFit="1" customWidth="1"/>
    <col min="12542" max="12542" width="11.5703125" style="3" customWidth="1"/>
    <col min="12543" max="12543" width="11.5703125" style="3" bestFit="1" customWidth="1"/>
    <col min="12544" max="12544" width="11.28515625" style="3" bestFit="1" customWidth="1"/>
    <col min="12545" max="12545" width="13.140625" style="3" bestFit="1" customWidth="1"/>
    <col min="12546" max="12546" width="9.140625" style="3"/>
    <col min="12547" max="12547" width="10" style="3" bestFit="1" customWidth="1"/>
    <col min="12548" max="12548" width="9.140625" style="3"/>
    <col min="12549" max="12549" width="11.28515625" style="3" bestFit="1" customWidth="1"/>
    <col min="12550" max="12780" width="9.140625" style="3"/>
    <col min="12781" max="12781" width="2.85546875" style="3" customWidth="1"/>
    <col min="12782" max="12782" width="42.140625" style="3" customWidth="1"/>
    <col min="12783" max="12783" width="6" style="3" customWidth="1"/>
    <col min="12784" max="12784" width="6.5703125" style="3" customWidth="1"/>
    <col min="12785" max="12785" width="12.140625" style="3" customWidth="1"/>
    <col min="12786" max="12786" width="13.85546875" style="3" customWidth="1"/>
    <col min="12787" max="12787" width="13.7109375" style="3" customWidth="1"/>
    <col min="12788" max="12788" width="13.42578125" style="3" customWidth="1"/>
    <col min="12789" max="12789" width="13.140625" style="3" customWidth="1"/>
    <col min="12790" max="12790" width="11.28515625" style="3" bestFit="1" customWidth="1"/>
    <col min="12791" max="12791" width="13.140625" style="3" customWidth="1"/>
    <col min="12792" max="12792" width="12" style="3" customWidth="1"/>
    <col min="12793" max="12794" width="13.85546875" style="3" customWidth="1"/>
    <col min="12795" max="12795" width="18.5703125" style="3" customWidth="1"/>
    <col min="12796" max="12796" width="10" style="3" bestFit="1" customWidth="1"/>
    <col min="12797" max="12797" width="13.140625" style="3" bestFit="1" customWidth="1"/>
    <col min="12798" max="12798" width="11.5703125" style="3" customWidth="1"/>
    <col min="12799" max="12799" width="11.5703125" style="3" bestFit="1" customWidth="1"/>
    <col min="12800" max="12800" width="11.28515625" style="3" bestFit="1" customWidth="1"/>
    <col min="12801" max="12801" width="13.140625" style="3" bestFit="1" customWidth="1"/>
    <col min="12802" max="12802" width="9.140625" style="3"/>
    <col min="12803" max="12803" width="10" style="3" bestFit="1" customWidth="1"/>
    <col min="12804" max="12804" width="9.140625" style="3"/>
    <col min="12805" max="12805" width="11.28515625" style="3" bestFit="1" customWidth="1"/>
    <col min="12806" max="13036" width="9.140625" style="3"/>
    <col min="13037" max="13037" width="2.85546875" style="3" customWidth="1"/>
    <col min="13038" max="13038" width="42.140625" style="3" customWidth="1"/>
    <col min="13039" max="13039" width="6" style="3" customWidth="1"/>
    <col min="13040" max="13040" width="6.5703125" style="3" customWidth="1"/>
    <col min="13041" max="13041" width="12.140625" style="3" customWidth="1"/>
    <col min="13042" max="13042" width="13.85546875" style="3" customWidth="1"/>
    <col min="13043" max="13043" width="13.7109375" style="3" customWidth="1"/>
    <col min="13044" max="13044" width="13.42578125" style="3" customWidth="1"/>
    <col min="13045" max="13045" width="13.140625" style="3" customWidth="1"/>
    <col min="13046" max="13046" width="11.28515625" style="3" bestFit="1" customWidth="1"/>
    <col min="13047" max="13047" width="13.140625" style="3" customWidth="1"/>
    <col min="13048" max="13048" width="12" style="3" customWidth="1"/>
    <col min="13049" max="13050" width="13.85546875" style="3" customWidth="1"/>
    <col min="13051" max="13051" width="18.5703125" style="3" customWidth="1"/>
    <col min="13052" max="13052" width="10" style="3" bestFit="1" customWidth="1"/>
    <col min="13053" max="13053" width="13.140625" style="3" bestFit="1" customWidth="1"/>
    <col min="13054" max="13054" width="11.5703125" style="3" customWidth="1"/>
    <col min="13055" max="13055" width="11.5703125" style="3" bestFit="1" customWidth="1"/>
    <col min="13056" max="13056" width="11.28515625" style="3" bestFit="1" customWidth="1"/>
    <col min="13057" max="13057" width="13.140625" style="3" bestFit="1" customWidth="1"/>
    <col min="13058" max="13058" width="9.140625" style="3"/>
    <col min="13059" max="13059" width="10" style="3" bestFit="1" customWidth="1"/>
    <col min="13060" max="13060" width="9.140625" style="3"/>
    <col min="13061" max="13061" width="11.28515625" style="3" bestFit="1" customWidth="1"/>
    <col min="13062" max="13292" width="9.140625" style="3"/>
    <col min="13293" max="13293" width="2.85546875" style="3" customWidth="1"/>
    <col min="13294" max="13294" width="42.140625" style="3" customWidth="1"/>
    <col min="13295" max="13295" width="6" style="3" customWidth="1"/>
    <col min="13296" max="13296" width="6.5703125" style="3" customWidth="1"/>
    <col min="13297" max="13297" width="12.140625" style="3" customWidth="1"/>
    <col min="13298" max="13298" width="13.85546875" style="3" customWidth="1"/>
    <col min="13299" max="13299" width="13.7109375" style="3" customWidth="1"/>
    <col min="13300" max="13300" width="13.42578125" style="3" customWidth="1"/>
    <col min="13301" max="13301" width="13.140625" style="3" customWidth="1"/>
    <col min="13302" max="13302" width="11.28515625" style="3" bestFit="1" customWidth="1"/>
    <col min="13303" max="13303" width="13.140625" style="3" customWidth="1"/>
    <col min="13304" max="13304" width="12" style="3" customWidth="1"/>
    <col min="13305" max="13306" width="13.85546875" style="3" customWidth="1"/>
    <col min="13307" max="13307" width="18.5703125" style="3" customWidth="1"/>
    <col min="13308" max="13308" width="10" style="3" bestFit="1" customWidth="1"/>
    <col min="13309" max="13309" width="13.140625" style="3" bestFit="1" customWidth="1"/>
    <col min="13310" max="13310" width="11.5703125" style="3" customWidth="1"/>
    <col min="13311" max="13311" width="11.5703125" style="3" bestFit="1" customWidth="1"/>
    <col min="13312" max="13312" width="11.28515625" style="3" bestFit="1" customWidth="1"/>
    <col min="13313" max="13313" width="13.140625" style="3" bestFit="1" customWidth="1"/>
    <col min="13314" max="13314" width="9.140625" style="3"/>
    <col min="13315" max="13315" width="10" style="3" bestFit="1" customWidth="1"/>
    <col min="13316" max="13316" width="9.140625" style="3"/>
    <col min="13317" max="13317" width="11.28515625" style="3" bestFit="1" customWidth="1"/>
    <col min="13318" max="13548" width="9.140625" style="3"/>
    <col min="13549" max="13549" width="2.85546875" style="3" customWidth="1"/>
    <col min="13550" max="13550" width="42.140625" style="3" customWidth="1"/>
    <col min="13551" max="13551" width="6" style="3" customWidth="1"/>
    <col min="13552" max="13552" width="6.5703125" style="3" customWidth="1"/>
    <col min="13553" max="13553" width="12.140625" style="3" customWidth="1"/>
    <col min="13554" max="13554" width="13.85546875" style="3" customWidth="1"/>
    <col min="13555" max="13555" width="13.7109375" style="3" customWidth="1"/>
    <col min="13556" max="13556" width="13.42578125" style="3" customWidth="1"/>
    <col min="13557" max="13557" width="13.140625" style="3" customWidth="1"/>
    <col min="13558" max="13558" width="11.28515625" style="3" bestFit="1" customWidth="1"/>
    <col min="13559" max="13559" width="13.140625" style="3" customWidth="1"/>
    <col min="13560" max="13560" width="12" style="3" customWidth="1"/>
    <col min="13561" max="13562" width="13.85546875" style="3" customWidth="1"/>
    <col min="13563" max="13563" width="18.5703125" style="3" customWidth="1"/>
    <col min="13564" max="13564" width="10" style="3" bestFit="1" customWidth="1"/>
    <col min="13565" max="13565" width="13.140625" style="3" bestFit="1" customWidth="1"/>
    <col min="13566" max="13566" width="11.5703125" style="3" customWidth="1"/>
    <col min="13567" max="13567" width="11.5703125" style="3" bestFit="1" customWidth="1"/>
    <col min="13568" max="13568" width="11.28515625" style="3" bestFit="1" customWidth="1"/>
    <col min="13569" max="13569" width="13.140625" style="3" bestFit="1" customWidth="1"/>
    <col min="13570" max="13570" width="9.140625" style="3"/>
    <col min="13571" max="13571" width="10" style="3" bestFit="1" customWidth="1"/>
    <col min="13572" max="13572" width="9.140625" style="3"/>
    <col min="13573" max="13573" width="11.28515625" style="3" bestFit="1" customWidth="1"/>
    <col min="13574" max="13804" width="9.140625" style="3"/>
    <col min="13805" max="13805" width="2.85546875" style="3" customWidth="1"/>
    <col min="13806" max="13806" width="42.140625" style="3" customWidth="1"/>
    <col min="13807" max="13807" width="6" style="3" customWidth="1"/>
    <col min="13808" max="13808" width="6.5703125" style="3" customWidth="1"/>
    <col min="13809" max="13809" width="12.140625" style="3" customWidth="1"/>
    <col min="13810" max="13810" width="13.85546875" style="3" customWidth="1"/>
    <col min="13811" max="13811" width="13.7109375" style="3" customWidth="1"/>
    <col min="13812" max="13812" width="13.42578125" style="3" customWidth="1"/>
    <col min="13813" max="13813" width="13.140625" style="3" customWidth="1"/>
    <col min="13814" max="13814" width="11.28515625" style="3" bestFit="1" customWidth="1"/>
    <col min="13815" max="13815" width="13.140625" style="3" customWidth="1"/>
    <col min="13816" max="13816" width="12" style="3" customWidth="1"/>
    <col min="13817" max="13818" width="13.85546875" style="3" customWidth="1"/>
    <col min="13819" max="13819" width="18.5703125" style="3" customWidth="1"/>
    <col min="13820" max="13820" width="10" style="3" bestFit="1" customWidth="1"/>
    <col min="13821" max="13821" width="13.140625" style="3" bestFit="1" customWidth="1"/>
    <col min="13822" max="13822" width="11.5703125" style="3" customWidth="1"/>
    <col min="13823" max="13823" width="11.5703125" style="3" bestFit="1" customWidth="1"/>
    <col min="13824" max="13824" width="11.28515625" style="3" bestFit="1" customWidth="1"/>
    <col min="13825" max="13825" width="13.140625" style="3" bestFit="1" customWidth="1"/>
    <col min="13826" max="13826" width="9.140625" style="3"/>
    <col min="13827" max="13827" width="10" style="3" bestFit="1" customWidth="1"/>
    <col min="13828" max="13828" width="9.140625" style="3"/>
    <col min="13829" max="13829" width="11.28515625" style="3" bestFit="1" customWidth="1"/>
    <col min="13830" max="14060" width="9.140625" style="3"/>
    <col min="14061" max="14061" width="2.85546875" style="3" customWidth="1"/>
    <col min="14062" max="14062" width="42.140625" style="3" customWidth="1"/>
    <col min="14063" max="14063" width="6" style="3" customWidth="1"/>
    <col min="14064" max="14064" width="6.5703125" style="3" customWidth="1"/>
    <col min="14065" max="14065" width="12.140625" style="3" customWidth="1"/>
    <col min="14066" max="14066" width="13.85546875" style="3" customWidth="1"/>
    <col min="14067" max="14067" width="13.7109375" style="3" customWidth="1"/>
    <col min="14068" max="14068" width="13.42578125" style="3" customWidth="1"/>
    <col min="14069" max="14069" width="13.140625" style="3" customWidth="1"/>
    <col min="14070" max="14070" width="11.28515625" style="3" bestFit="1" customWidth="1"/>
    <col min="14071" max="14071" width="13.140625" style="3" customWidth="1"/>
    <col min="14072" max="14072" width="12" style="3" customWidth="1"/>
    <col min="14073" max="14074" width="13.85546875" style="3" customWidth="1"/>
    <col min="14075" max="14075" width="18.5703125" style="3" customWidth="1"/>
    <col min="14076" max="14076" width="10" style="3" bestFit="1" customWidth="1"/>
    <col min="14077" max="14077" width="13.140625" style="3" bestFit="1" customWidth="1"/>
    <col min="14078" max="14078" width="11.5703125" style="3" customWidth="1"/>
    <col min="14079" max="14079" width="11.5703125" style="3" bestFit="1" customWidth="1"/>
    <col min="14080" max="14080" width="11.28515625" style="3" bestFit="1" customWidth="1"/>
    <col min="14081" max="14081" width="13.140625" style="3" bestFit="1" customWidth="1"/>
    <col min="14082" max="14082" width="9.140625" style="3"/>
    <col min="14083" max="14083" width="10" style="3" bestFit="1" customWidth="1"/>
    <col min="14084" max="14084" width="9.140625" style="3"/>
    <col min="14085" max="14085" width="11.28515625" style="3" bestFit="1" customWidth="1"/>
    <col min="14086" max="14316" width="9.140625" style="3"/>
    <col min="14317" max="14317" width="2.85546875" style="3" customWidth="1"/>
    <col min="14318" max="14318" width="42.140625" style="3" customWidth="1"/>
    <col min="14319" max="14319" width="6" style="3" customWidth="1"/>
    <col min="14320" max="14320" width="6.5703125" style="3" customWidth="1"/>
    <col min="14321" max="14321" width="12.140625" style="3" customWidth="1"/>
    <col min="14322" max="14322" width="13.85546875" style="3" customWidth="1"/>
    <col min="14323" max="14323" width="13.7109375" style="3" customWidth="1"/>
    <col min="14324" max="14324" width="13.42578125" style="3" customWidth="1"/>
    <col min="14325" max="14325" width="13.140625" style="3" customWidth="1"/>
    <col min="14326" max="14326" width="11.28515625" style="3" bestFit="1" customWidth="1"/>
    <col min="14327" max="14327" width="13.140625" style="3" customWidth="1"/>
    <col min="14328" max="14328" width="12" style="3" customWidth="1"/>
    <col min="14329" max="14330" width="13.85546875" style="3" customWidth="1"/>
    <col min="14331" max="14331" width="18.5703125" style="3" customWidth="1"/>
    <col min="14332" max="14332" width="10" style="3" bestFit="1" customWidth="1"/>
    <col min="14333" max="14333" width="13.140625" style="3" bestFit="1" customWidth="1"/>
    <col min="14334" max="14334" width="11.5703125" style="3" customWidth="1"/>
    <col min="14335" max="14335" width="11.5703125" style="3" bestFit="1" customWidth="1"/>
    <col min="14336" max="14336" width="11.28515625" style="3" bestFit="1" customWidth="1"/>
    <col min="14337" max="14337" width="13.140625" style="3" bestFit="1" customWidth="1"/>
    <col min="14338" max="14338" width="9.140625" style="3"/>
    <col min="14339" max="14339" width="10" style="3" bestFit="1" customWidth="1"/>
    <col min="14340" max="14340" width="9.140625" style="3"/>
    <col min="14341" max="14341" width="11.28515625" style="3" bestFit="1" customWidth="1"/>
    <col min="14342" max="14572" width="9.140625" style="3"/>
    <col min="14573" max="14573" width="2.85546875" style="3" customWidth="1"/>
    <col min="14574" max="14574" width="42.140625" style="3" customWidth="1"/>
    <col min="14575" max="14575" width="6" style="3" customWidth="1"/>
    <col min="14576" max="14576" width="6.5703125" style="3" customWidth="1"/>
    <col min="14577" max="14577" width="12.140625" style="3" customWidth="1"/>
    <col min="14578" max="14578" width="13.85546875" style="3" customWidth="1"/>
    <col min="14579" max="14579" width="13.7109375" style="3" customWidth="1"/>
    <col min="14580" max="14580" width="13.42578125" style="3" customWidth="1"/>
    <col min="14581" max="14581" width="13.140625" style="3" customWidth="1"/>
    <col min="14582" max="14582" width="11.28515625" style="3" bestFit="1" customWidth="1"/>
    <col min="14583" max="14583" width="13.140625" style="3" customWidth="1"/>
    <col min="14584" max="14584" width="12" style="3" customWidth="1"/>
    <col min="14585" max="14586" width="13.85546875" style="3" customWidth="1"/>
    <col min="14587" max="14587" width="18.5703125" style="3" customWidth="1"/>
    <col min="14588" max="14588" width="10" style="3" bestFit="1" customWidth="1"/>
    <col min="14589" max="14589" width="13.140625" style="3" bestFit="1" customWidth="1"/>
    <col min="14590" max="14590" width="11.5703125" style="3" customWidth="1"/>
    <col min="14591" max="14591" width="11.5703125" style="3" bestFit="1" customWidth="1"/>
    <col min="14592" max="14592" width="11.28515625" style="3" bestFit="1" customWidth="1"/>
    <col min="14593" max="14593" width="13.140625" style="3" bestFit="1" customWidth="1"/>
    <col min="14594" max="14594" width="9.140625" style="3"/>
    <col min="14595" max="14595" width="10" style="3" bestFit="1" customWidth="1"/>
    <col min="14596" max="14596" width="9.140625" style="3"/>
    <col min="14597" max="14597" width="11.28515625" style="3" bestFit="1" customWidth="1"/>
    <col min="14598" max="14828" width="9.140625" style="3"/>
    <col min="14829" max="14829" width="2.85546875" style="3" customWidth="1"/>
    <col min="14830" max="14830" width="42.140625" style="3" customWidth="1"/>
    <col min="14831" max="14831" width="6" style="3" customWidth="1"/>
    <col min="14832" max="14832" width="6.5703125" style="3" customWidth="1"/>
    <col min="14833" max="14833" width="12.140625" style="3" customWidth="1"/>
    <col min="14834" max="14834" width="13.85546875" style="3" customWidth="1"/>
    <col min="14835" max="14835" width="13.7109375" style="3" customWidth="1"/>
    <col min="14836" max="14836" width="13.42578125" style="3" customWidth="1"/>
    <col min="14837" max="14837" width="13.140625" style="3" customWidth="1"/>
    <col min="14838" max="14838" width="11.28515625" style="3" bestFit="1" customWidth="1"/>
    <col min="14839" max="14839" width="13.140625" style="3" customWidth="1"/>
    <col min="14840" max="14840" width="12" style="3" customWidth="1"/>
    <col min="14841" max="14842" width="13.85546875" style="3" customWidth="1"/>
    <col min="14843" max="14843" width="18.5703125" style="3" customWidth="1"/>
    <col min="14844" max="14844" width="10" style="3" bestFit="1" customWidth="1"/>
    <col min="14845" max="14845" width="13.140625" style="3" bestFit="1" customWidth="1"/>
    <col min="14846" max="14846" width="11.5703125" style="3" customWidth="1"/>
    <col min="14847" max="14847" width="11.5703125" style="3" bestFit="1" customWidth="1"/>
    <col min="14848" max="14848" width="11.28515625" style="3" bestFit="1" customWidth="1"/>
    <col min="14849" max="14849" width="13.140625" style="3" bestFit="1" customWidth="1"/>
    <col min="14850" max="14850" width="9.140625" style="3"/>
    <col min="14851" max="14851" width="10" style="3" bestFit="1" customWidth="1"/>
    <col min="14852" max="14852" width="9.140625" style="3"/>
    <col min="14853" max="14853" width="11.28515625" style="3" bestFit="1" customWidth="1"/>
    <col min="14854" max="15084" width="9.140625" style="3"/>
    <col min="15085" max="15085" width="2.85546875" style="3" customWidth="1"/>
    <col min="15086" max="15086" width="42.140625" style="3" customWidth="1"/>
    <col min="15087" max="15087" width="6" style="3" customWidth="1"/>
    <col min="15088" max="15088" width="6.5703125" style="3" customWidth="1"/>
    <col min="15089" max="15089" width="12.140625" style="3" customWidth="1"/>
    <col min="15090" max="15090" width="13.85546875" style="3" customWidth="1"/>
    <col min="15091" max="15091" width="13.7109375" style="3" customWidth="1"/>
    <col min="15092" max="15092" width="13.42578125" style="3" customWidth="1"/>
    <col min="15093" max="15093" width="13.140625" style="3" customWidth="1"/>
    <col min="15094" max="15094" width="11.28515625" style="3" bestFit="1" customWidth="1"/>
    <col min="15095" max="15095" width="13.140625" style="3" customWidth="1"/>
    <col min="15096" max="15096" width="12" style="3" customWidth="1"/>
    <col min="15097" max="15098" width="13.85546875" style="3" customWidth="1"/>
    <col min="15099" max="15099" width="18.5703125" style="3" customWidth="1"/>
    <col min="15100" max="15100" width="10" style="3" bestFit="1" customWidth="1"/>
    <col min="15101" max="15101" width="13.140625" style="3" bestFit="1" customWidth="1"/>
    <col min="15102" max="15102" width="11.5703125" style="3" customWidth="1"/>
    <col min="15103" max="15103" width="11.5703125" style="3" bestFit="1" customWidth="1"/>
    <col min="15104" max="15104" width="11.28515625" style="3" bestFit="1" customWidth="1"/>
    <col min="15105" max="15105" width="13.140625" style="3" bestFit="1" customWidth="1"/>
    <col min="15106" max="15106" width="9.140625" style="3"/>
    <col min="15107" max="15107" width="10" style="3" bestFit="1" customWidth="1"/>
    <col min="15108" max="15108" width="9.140625" style="3"/>
    <col min="15109" max="15109" width="11.28515625" style="3" bestFit="1" customWidth="1"/>
    <col min="15110" max="15340" width="9.140625" style="3"/>
    <col min="15341" max="15341" width="2.85546875" style="3" customWidth="1"/>
    <col min="15342" max="15342" width="42.140625" style="3" customWidth="1"/>
    <col min="15343" max="15343" width="6" style="3" customWidth="1"/>
    <col min="15344" max="15344" width="6.5703125" style="3" customWidth="1"/>
    <col min="15345" max="15345" width="12.140625" style="3" customWidth="1"/>
    <col min="15346" max="15346" width="13.85546875" style="3" customWidth="1"/>
    <col min="15347" max="15347" width="13.7109375" style="3" customWidth="1"/>
    <col min="15348" max="15348" width="13.42578125" style="3" customWidth="1"/>
    <col min="15349" max="15349" width="13.140625" style="3" customWidth="1"/>
    <col min="15350" max="15350" width="11.28515625" style="3" bestFit="1" customWidth="1"/>
    <col min="15351" max="15351" width="13.140625" style="3" customWidth="1"/>
    <col min="15352" max="15352" width="12" style="3" customWidth="1"/>
    <col min="15353" max="15354" width="13.85546875" style="3" customWidth="1"/>
    <col min="15355" max="15355" width="18.5703125" style="3" customWidth="1"/>
    <col min="15356" max="15356" width="10" style="3" bestFit="1" customWidth="1"/>
    <col min="15357" max="15357" width="13.140625" style="3" bestFit="1" customWidth="1"/>
    <col min="15358" max="15358" width="11.5703125" style="3" customWidth="1"/>
    <col min="15359" max="15359" width="11.5703125" style="3" bestFit="1" customWidth="1"/>
    <col min="15360" max="15360" width="11.28515625" style="3" bestFit="1" customWidth="1"/>
    <col min="15361" max="15361" width="13.140625" style="3" bestFit="1" customWidth="1"/>
    <col min="15362" max="15362" width="9.140625" style="3"/>
    <col min="15363" max="15363" width="10" style="3" bestFit="1" customWidth="1"/>
    <col min="15364" max="15364" width="9.140625" style="3"/>
    <col min="15365" max="15365" width="11.28515625" style="3" bestFit="1" customWidth="1"/>
    <col min="15366" max="15596" width="9.140625" style="3"/>
    <col min="15597" max="15597" width="2.85546875" style="3" customWidth="1"/>
    <col min="15598" max="15598" width="42.140625" style="3" customWidth="1"/>
    <col min="15599" max="15599" width="6" style="3" customWidth="1"/>
    <col min="15600" max="15600" width="6.5703125" style="3" customWidth="1"/>
    <col min="15601" max="15601" width="12.140625" style="3" customWidth="1"/>
    <col min="15602" max="15602" width="13.85546875" style="3" customWidth="1"/>
    <col min="15603" max="15603" width="13.7109375" style="3" customWidth="1"/>
    <col min="15604" max="15604" width="13.42578125" style="3" customWidth="1"/>
    <col min="15605" max="15605" width="13.140625" style="3" customWidth="1"/>
    <col min="15606" max="15606" width="11.28515625" style="3" bestFit="1" customWidth="1"/>
    <col min="15607" max="15607" width="13.140625" style="3" customWidth="1"/>
    <col min="15608" max="15608" width="12" style="3" customWidth="1"/>
    <col min="15609" max="15610" width="13.85546875" style="3" customWidth="1"/>
    <col min="15611" max="15611" width="18.5703125" style="3" customWidth="1"/>
    <col min="15612" max="15612" width="10" style="3" bestFit="1" customWidth="1"/>
    <col min="15613" max="15613" width="13.140625" style="3" bestFit="1" customWidth="1"/>
    <col min="15614" max="15614" width="11.5703125" style="3" customWidth="1"/>
    <col min="15615" max="15615" width="11.5703125" style="3" bestFit="1" customWidth="1"/>
    <col min="15616" max="15616" width="11.28515625" style="3" bestFit="1" customWidth="1"/>
    <col min="15617" max="15617" width="13.140625" style="3" bestFit="1" customWidth="1"/>
    <col min="15618" max="15618" width="9.140625" style="3"/>
    <col min="15619" max="15619" width="10" style="3" bestFit="1" customWidth="1"/>
    <col min="15620" max="15620" width="9.140625" style="3"/>
    <col min="15621" max="15621" width="11.28515625" style="3" bestFit="1" customWidth="1"/>
    <col min="15622" max="15852" width="9.140625" style="3"/>
    <col min="15853" max="15853" width="2.85546875" style="3" customWidth="1"/>
    <col min="15854" max="15854" width="42.140625" style="3" customWidth="1"/>
    <col min="15855" max="15855" width="6" style="3" customWidth="1"/>
    <col min="15856" max="15856" width="6.5703125" style="3" customWidth="1"/>
    <col min="15857" max="15857" width="12.140625" style="3" customWidth="1"/>
    <col min="15858" max="15858" width="13.85546875" style="3" customWidth="1"/>
    <col min="15859" max="15859" width="13.7109375" style="3" customWidth="1"/>
    <col min="15860" max="15860" width="13.42578125" style="3" customWidth="1"/>
    <col min="15861" max="15861" width="13.140625" style="3" customWidth="1"/>
    <col min="15862" max="15862" width="11.28515625" style="3" bestFit="1" customWidth="1"/>
    <col min="15863" max="15863" width="13.140625" style="3" customWidth="1"/>
    <col min="15864" max="15864" width="12" style="3" customWidth="1"/>
    <col min="15865" max="15866" width="13.85546875" style="3" customWidth="1"/>
    <col min="15867" max="15867" width="18.5703125" style="3" customWidth="1"/>
    <col min="15868" max="15868" width="10" style="3" bestFit="1" customWidth="1"/>
    <col min="15869" max="15869" width="13.140625" style="3" bestFit="1" customWidth="1"/>
    <col min="15870" max="15870" width="11.5703125" style="3" customWidth="1"/>
    <col min="15871" max="15871" width="11.5703125" style="3" bestFit="1" customWidth="1"/>
    <col min="15872" max="15872" width="11.28515625" style="3" bestFit="1" customWidth="1"/>
    <col min="15873" max="15873" width="13.140625" style="3" bestFit="1" customWidth="1"/>
    <col min="15874" max="15874" width="9.140625" style="3"/>
    <col min="15875" max="15875" width="10" style="3" bestFit="1" customWidth="1"/>
    <col min="15876" max="15876" width="9.140625" style="3"/>
    <col min="15877" max="15877" width="11.28515625" style="3" bestFit="1" customWidth="1"/>
    <col min="15878" max="16108" width="9.140625" style="3"/>
    <col min="16109" max="16109" width="2.85546875" style="3" customWidth="1"/>
    <col min="16110" max="16110" width="42.140625" style="3" customWidth="1"/>
    <col min="16111" max="16111" width="6" style="3" customWidth="1"/>
    <col min="16112" max="16112" width="6.5703125" style="3" customWidth="1"/>
    <col min="16113" max="16113" width="12.140625" style="3" customWidth="1"/>
    <col min="16114" max="16114" width="13.85546875" style="3" customWidth="1"/>
    <col min="16115" max="16115" width="13.7109375" style="3" customWidth="1"/>
    <col min="16116" max="16116" width="13.42578125" style="3" customWidth="1"/>
    <col min="16117" max="16117" width="13.140625" style="3" customWidth="1"/>
    <col min="16118" max="16118" width="11.28515625" style="3" bestFit="1" customWidth="1"/>
    <col min="16119" max="16119" width="13.140625" style="3" customWidth="1"/>
    <col min="16120" max="16120" width="12" style="3" customWidth="1"/>
    <col min="16121" max="16122" width="13.85546875" style="3" customWidth="1"/>
    <col min="16123" max="16123" width="18.5703125" style="3" customWidth="1"/>
    <col min="16124" max="16124" width="10" style="3" bestFit="1" customWidth="1"/>
    <col min="16125" max="16125" width="13.140625" style="3" bestFit="1" customWidth="1"/>
    <col min="16126" max="16126" width="11.5703125" style="3" customWidth="1"/>
    <col min="16127" max="16127" width="11.5703125" style="3" bestFit="1" customWidth="1"/>
    <col min="16128" max="16128" width="11.28515625" style="3" bestFit="1" customWidth="1"/>
    <col min="16129" max="16129" width="13.140625" style="3" bestFit="1" customWidth="1"/>
    <col min="16130" max="16130" width="9.140625" style="3"/>
    <col min="16131" max="16131" width="10" style="3" bestFit="1" customWidth="1"/>
    <col min="16132" max="16132" width="9.140625" style="3"/>
    <col min="16133" max="16133" width="11.28515625" style="3" bestFit="1" customWidth="1"/>
    <col min="16134" max="16384" width="9.140625" style="3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1"/>
      <c r="J1" s="1"/>
    </row>
    <row r="2" spans="1:11" x14ac:dyDescent="0.25">
      <c r="A2" s="1"/>
      <c r="B2" s="2"/>
      <c r="C2" s="2"/>
      <c r="D2" s="2"/>
      <c r="E2" s="2"/>
      <c r="F2" s="2"/>
      <c r="G2" s="2"/>
      <c r="H2" s="2"/>
      <c r="I2" s="1"/>
      <c r="J2" s="1"/>
    </row>
    <row r="3" spans="1:11" x14ac:dyDescent="0.25">
      <c r="A3" s="1"/>
      <c r="B3" s="2"/>
      <c r="C3" s="2"/>
      <c r="D3" s="2"/>
      <c r="E3" s="2"/>
      <c r="F3" s="2"/>
      <c r="G3" s="2"/>
      <c r="H3" s="2"/>
      <c r="I3" s="1"/>
      <c r="J3" s="1"/>
    </row>
    <row r="4" spans="1:11" x14ac:dyDescent="0.25">
      <c r="A4" s="1"/>
      <c r="B4" s="2"/>
      <c r="C4" s="2"/>
      <c r="D4" s="2"/>
      <c r="E4" s="2"/>
      <c r="F4" s="2"/>
      <c r="G4" s="2"/>
      <c r="H4" s="2"/>
      <c r="I4" s="1"/>
      <c r="J4" s="1"/>
    </row>
    <row r="5" spans="1:11" x14ac:dyDescent="0.25">
      <c r="A5" s="4" t="s">
        <v>88</v>
      </c>
      <c r="I5" s="1"/>
      <c r="J5" s="1"/>
    </row>
    <row r="6" spans="1:11" x14ac:dyDescent="0.25">
      <c r="A6" s="6" t="s">
        <v>0</v>
      </c>
      <c r="I6" s="58"/>
      <c r="J6" s="58"/>
      <c r="K6" s="5"/>
    </row>
    <row r="7" spans="1:11" x14ac:dyDescent="0.25">
      <c r="A7" s="4" t="s">
        <v>87</v>
      </c>
      <c r="B7" s="7"/>
      <c r="I7" s="1"/>
      <c r="J7" s="1"/>
    </row>
    <row r="8" spans="1:11" x14ac:dyDescent="0.25">
      <c r="A8" s="6" t="s">
        <v>36</v>
      </c>
      <c r="B8" s="7"/>
      <c r="I8" s="1"/>
      <c r="J8" s="1"/>
    </row>
    <row r="9" spans="1:11" ht="4.5" customHeight="1" x14ac:dyDescent="0.25">
      <c r="A9" s="4"/>
      <c r="I9" s="1"/>
      <c r="J9" s="1"/>
    </row>
    <row r="10" spans="1:11" x14ac:dyDescent="0.25">
      <c r="A10" s="71" t="s">
        <v>144</v>
      </c>
      <c r="B10" s="71"/>
    </row>
    <row r="11" spans="1:11" x14ac:dyDescent="0.25">
      <c r="A11" s="72" t="s">
        <v>145</v>
      </c>
      <c r="B11" s="72"/>
    </row>
    <row r="12" spans="1:11" x14ac:dyDescent="0.25">
      <c r="A12" s="71" t="s">
        <v>146</v>
      </c>
      <c r="B12" s="71"/>
    </row>
    <row r="13" spans="1:11" x14ac:dyDescent="0.25">
      <c r="A13" s="15"/>
      <c r="B13" s="15"/>
    </row>
    <row r="14" spans="1:11" x14ac:dyDescent="0.25">
      <c r="A14" s="3" t="s">
        <v>35</v>
      </c>
    </row>
    <row r="15" spans="1:11" x14ac:dyDescent="0.25">
      <c r="A15" s="68" t="s">
        <v>147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pans="1:11" x14ac:dyDescent="0.25">
      <c r="A16" s="4" t="s">
        <v>148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65" t="s">
        <v>32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5">
      <c r="A18" s="66" t="s">
        <v>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pans="1:11" x14ac:dyDescent="0.25">
      <c r="A19" s="66" t="s">
        <v>89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x14ac:dyDescent="0.25">
      <c r="A20" s="67" t="s">
        <v>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ht="15" customHeight="1" x14ac:dyDescent="0.25">
      <c r="A21" s="68" t="s">
        <v>90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pans="1:11" x14ac:dyDescent="0.25">
      <c r="B22" s="69" t="s">
        <v>3</v>
      </c>
      <c r="C22" s="69"/>
      <c r="D22" s="69" t="s">
        <v>4</v>
      </c>
      <c r="E22" s="69"/>
      <c r="F22" s="69"/>
      <c r="G22" s="69"/>
      <c r="H22" s="69"/>
      <c r="I22" s="69"/>
      <c r="J22" s="69"/>
      <c r="K22" s="69"/>
    </row>
    <row r="23" spans="1:11" x14ac:dyDescent="0.25">
      <c r="B23" s="69" t="s">
        <v>5</v>
      </c>
      <c r="C23" s="69"/>
      <c r="D23" s="69" t="s">
        <v>6</v>
      </c>
      <c r="E23" s="69"/>
      <c r="F23" s="69"/>
      <c r="G23" s="69"/>
      <c r="H23" s="69"/>
      <c r="I23" s="69"/>
      <c r="J23" s="69"/>
      <c r="K23" s="69"/>
    </row>
    <row r="24" spans="1:11" x14ac:dyDescent="0.25">
      <c r="B24" s="69" t="s">
        <v>7</v>
      </c>
      <c r="C24" s="69"/>
      <c r="D24" s="69" t="s">
        <v>8</v>
      </c>
      <c r="E24" s="69"/>
      <c r="F24" s="69"/>
      <c r="G24" s="69"/>
      <c r="H24" s="69"/>
      <c r="I24" s="69"/>
      <c r="J24" s="69"/>
      <c r="K24" s="69"/>
    </row>
    <row r="25" spans="1:11" x14ac:dyDescent="0.25">
      <c r="A25" s="91" t="s">
        <v>9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ht="13.5" customHeight="1" x14ac:dyDescent="0.25">
      <c r="A26" s="68" t="s">
        <v>10</v>
      </c>
      <c r="B26" s="68"/>
      <c r="C26" s="68"/>
      <c r="D26" s="68"/>
      <c r="E26" s="68"/>
      <c r="F26" s="68"/>
      <c r="G26" s="68"/>
      <c r="H26" s="68"/>
      <c r="I26" s="68"/>
      <c r="J26" s="68"/>
    </row>
    <row r="27" spans="1:11" ht="13.5" customHeight="1" x14ac:dyDescent="0.25">
      <c r="A27" s="3" t="s">
        <v>11</v>
      </c>
      <c r="B27" s="8" t="s">
        <v>12</v>
      </c>
      <c r="C27" s="8"/>
      <c r="D27" s="8"/>
      <c r="E27" s="8"/>
      <c r="F27" s="8"/>
      <c r="G27" s="8"/>
      <c r="H27" s="8"/>
    </row>
    <row r="28" spans="1:11" ht="13.5" customHeight="1" x14ac:dyDescent="0.25">
      <c r="A28" s="3" t="s">
        <v>13</v>
      </c>
      <c r="B28" s="8" t="s">
        <v>14</v>
      </c>
      <c r="C28" s="8"/>
      <c r="D28" s="8"/>
      <c r="E28" s="8"/>
      <c r="F28" s="8"/>
      <c r="G28" s="8"/>
      <c r="H28" s="8"/>
    </row>
    <row r="29" spans="1:11" ht="13.5" customHeight="1" x14ac:dyDescent="0.25">
      <c r="A29" s="3" t="s">
        <v>15</v>
      </c>
      <c r="B29" s="8" t="s">
        <v>16</v>
      </c>
      <c r="C29" s="8"/>
      <c r="D29" s="8"/>
      <c r="E29" s="8"/>
      <c r="F29" s="8"/>
      <c r="G29" s="8"/>
      <c r="H29" s="8"/>
    </row>
    <row r="30" spans="1:11" ht="13.5" customHeight="1" x14ac:dyDescent="0.25">
      <c r="A30" s="3" t="s">
        <v>17</v>
      </c>
      <c r="B30" s="8" t="s">
        <v>18</v>
      </c>
      <c r="C30" s="8"/>
      <c r="D30" s="8"/>
      <c r="E30" s="8"/>
      <c r="F30" s="8"/>
      <c r="G30" s="8"/>
      <c r="H30" s="8"/>
    </row>
    <row r="31" spans="1:11" ht="13.5" customHeight="1" x14ac:dyDescent="0.25">
      <c r="A31" s="3" t="s">
        <v>19</v>
      </c>
      <c r="B31" s="8" t="s">
        <v>20</v>
      </c>
      <c r="C31" s="8"/>
      <c r="D31" s="8"/>
      <c r="E31" s="8"/>
      <c r="F31" s="8"/>
      <c r="G31" s="8"/>
      <c r="H31" s="8"/>
    </row>
    <row r="32" spans="1:11" ht="3.75" customHeight="1" x14ac:dyDescent="0.25">
      <c r="B32" s="8"/>
      <c r="C32" s="8"/>
      <c r="D32" s="8"/>
      <c r="E32" s="8"/>
      <c r="F32" s="8"/>
      <c r="G32" s="8"/>
      <c r="H32" s="8"/>
    </row>
    <row r="33" spans="1:11" x14ac:dyDescent="0.25">
      <c r="A33" s="67" t="s">
        <v>21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x14ac:dyDescent="0.25">
      <c r="A34" s="70" t="s">
        <v>22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ht="28.5" customHeight="1" x14ac:dyDescent="0.25">
      <c r="A35" s="59" t="s">
        <v>23</v>
      </c>
      <c r="B35" s="60"/>
      <c r="C35" s="59" t="s">
        <v>91</v>
      </c>
      <c r="D35" s="60"/>
      <c r="E35" s="60"/>
      <c r="F35" s="61"/>
      <c r="G35" s="12"/>
      <c r="H35" s="12"/>
      <c r="I35" s="12"/>
      <c r="J35" s="12"/>
      <c r="K35" s="12"/>
    </row>
    <row r="36" spans="1:11" ht="15" customHeight="1" x14ac:dyDescent="0.25">
      <c r="A36" s="62"/>
      <c r="B36" s="63"/>
      <c r="C36" s="62"/>
      <c r="D36" s="63"/>
      <c r="E36" s="63"/>
      <c r="F36" s="64"/>
      <c r="G36" s="12"/>
      <c r="H36" s="12"/>
      <c r="I36" s="12"/>
      <c r="J36" s="12"/>
      <c r="K36" s="12"/>
    </row>
    <row r="37" spans="1:11" x14ac:dyDescent="0.25">
      <c r="A37" s="90" t="s">
        <v>64</v>
      </c>
      <c r="B37" s="90"/>
      <c r="C37" s="76">
        <f>C65+C93+C100+C116+C141+C150+C168</f>
        <v>400788</v>
      </c>
      <c r="D37" s="77"/>
      <c r="E37" s="77"/>
      <c r="F37" s="78"/>
      <c r="G37" s="9"/>
      <c r="H37" s="9"/>
      <c r="J37" s="9"/>
    </row>
    <row r="38" spans="1:11" x14ac:dyDescent="0.25">
      <c r="A38" s="90" t="s">
        <v>86</v>
      </c>
      <c r="B38" s="90"/>
      <c r="C38" s="79">
        <f>C169</f>
        <v>40732</v>
      </c>
      <c r="D38" s="80"/>
      <c r="E38" s="80"/>
      <c r="F38" s="81"/>
      <c r="G38" s="9"/>
      <c r="H38" s="9"/>
      <c r="I38" s="9"/>
      <c r="J38" s="9"/>
      <c r="K38" s="9"/>
    </row>
    <row r="39" spans="1:11" x14ac:dyDescent="0.25">
      <c r="A39" s="90" t="s">
        <v>62</v>
      </c>
      <c r="B39" s="90"/>
      <c r="C39" s="79">
        <f>C76+C92+C117+C126+C133+C151+C159</f>
        <v>3312985</v>
      </c>
      <c r="D39" s="80"/>
      <c r="E39" s="80"/>
      <c r="F39" s="81"/>
      <c r="G39" s="9"/>
      <c r="H39" s="9"/>
      <c r="I39" s="9"/>
      <c r="J39" s="9"/>
      <c r="K39" s="9"/>
    </row>
    <row r="40" spans="1:11" x14ac:dyDescent="0.25">
      <c r="A40" s="90" t="s">
        <v>67</v>
      </c>
      <c r="B40" s="90"/>
      <c r="C40" s="82" t="str">
        <f>C66</f>
        <v>1.250.000,00</v>
      </c>
      <c r="D40" s="83"/>
      <c r="E40" s="83"/>
      <c r="F40" s="84"/>
      <c r="G40" s="9"/>
      <c r="H40" s="9"/>
      <c r="I40" s="9"/>
      <c r="J40" s="9"/>
      <c r="K40" s="9"/>
    </row>
    <row r="41" spans="1:11" x14ac:dyDescent="0.25">
      <c r="A41" s="92" t="s">
        <v>24</v>
      </c>
      <c r="B41" s="92"/>
      <c r="C41" s="73">
        <f>C37+C38+C39+C40</f>
        <v>5004505</v>
      </c>
      <c r="D41" s="74"/>
      <c r="E41" s="74"/>
      <c r="F41" s="75"/>
      <c r="G41" s="14"/>
      <c r="H41" s="14"/>
      <c r="I41" s="14"/>
      <c r="J41" s="14"/>
      <c r="K41" s="14"/>
    </row>
    <row r="42" spans="1:11" x14ac:dyDescent="0.25">
      <c r="A42" s="67" t="s">
        <v>25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 x14ac:dyDescent="0.25">
      <c r="A43" s="68" t="s">
        <v>26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2" t="s">
        <v>27</v>
      </c>
      <c r="B45" s="42"/>
      <c r="C45" s="42"/>
      <c r="D45" s="42"/>
      <c r="E45" s="42"/>
      <c r="F45" s="4"/>
      <c r="G45" s="4"/>
      <c r="H45" s="4"/>
      <c r="I45" s="4"/>
      <c r="J45" s="4"/>
      <c r="K45" s="4"/>
    </row>
    <row r="46" spans="1:11" ht="22.5" customHeight="1" x14ac:dyDescent="0.25">
      <c r="A46" s="88" t="s">
        <v>112</v>
      </c>
      <c r="B46" s="89"/>
      <c r="C46" s="89"/>
      <c r="D46" s="89"/>
      <c r="E46" s="89"/>
      <c r="G46" s="14"/>
      <c r="H46" s="14"/>
      <c r="I46" s="14"/>
      <c r="J46" s="14"/>
      <c r="K46" s="14"/>
    </row>
    <row r="47" spans="1:11" ht="30.75" customHeight="1" x14ac:dyDescent="0.25">
      <c r="A47" s="49" t="s">
        <v>42</v>
      </c>
      <c r="B47" s="50" t="s">
        <v>37</v>
      </c>
      <c r="C47" s="93" t="s">
        <v>53</v>
      </c>
      <c r="D47" s="94"/>
      <c r="E47" s="95"/>
    </row>
    <row r="48" spans="1:11" ht="36.75" customHeight="1" x14ac:dyDescent="0.25">
      <c r="A48" s="51" t="s">
        <v>43</v>
      </c>
      <c r="B48" s="52" t="s">
        <v>113</v>
      </c>
      <c r="C48" s="82">
        <v>400000</v>
      </c>
      <c r="D48" s="97"/>
      <c r="E48" s="98"/>
    </row>
    <row r="49" spans="1:7" ht="31.5" customHeight="1" x14ac:dyDescent="0.25">
      <c r="A49" s="51" t="s">
        <v>13</v>
      </c>
      <c r="B49" s="53" t="s">
        <v>114</v>
      </c>
      <c r="C49" s="82">
        <v>12000</v>
      </c>
      <c r="D49" s="97"/>
      <c r="E49" s="98"/>
    </row>
    <row r="50" spans="1:7" ht="48" customHeight="1" x14ac:dyDescent="0.25">
      <c r="A50" s="51" t="s">
        <v>15</v>
      </c>
      <c r="B50" s="52" t="s">
        <v>115</v>
      </c>
      <c r="C50" s="82">
        <v>7000</v>
      </c>
      <c r="D50" s="97"/>
      <c r="E50" s="98"/>
    </row>
    <row r="51" spans="1:7" ht="37.5" customHeight="1" x14ac:dyDescent="0.25">
      <c r="A51" s="51" t="s">
        <v>17</v>
      </c>
      <c r="B51" s="53" t="s">
        <v>116</v>
      </c>
      <c r="C51" s="82">
        <v>12000</v>
      </c>
      <c r="D51" s="97"/>
      <c r="E51" s="98"/>
    </row>
    <row r="52" spans="1:7" ht="37.5" customHeight="1" x14ac:dyDescent="0.25">
      <c r="A52" s="51" t="s">
        <v>19</v>
      </c>
      <c r="B52" s="53" t="s">
        <v>129</v>
      </c>
      <c r="C52" s="82">
        <v>30000</v>
      </c>
      <c r="D52" s="83"/>
      <c r="E52" s="84"/>
    </row>
    <row r="53" spans="1:7" ht="19.5" customHeight="1" x14ac:dyDescent="0.25">
      <c r="A53" s="51" t="s">
        <v>44</v>
      </c>
      <c r="B53" s="54" t="s">
        <v>117</v>
      </c>
      <c r="C53" s="82">
        <v>215850</v>
      </c>
      <c r="D53" s="97"/>
      <c r="E53" s="98"/>
      <c r="G53" s="9"/>
    </row>
    <row r="54" spans="1:7" ht="26.25" customHeight="1" x14ac:dyDescent="0.25">
      <c r="A54" s="51" t="s">
        <v>45</v>
      </c>
      <c r="B54" s="55" t="s">
        <v>118</v>
      </c>
      <c r="C54" s="82">
        <v>215873</v>
      </c>
      <c r="D54" s="97"/>
      <c r="E54" s="98"/>
    </row>
    <row r="55" spans="1:7" ht="28.5" customHeight="1" x14ac:dyDescent="0.25">
      <c r="A55" s="51" t="s">
        <v>46</v>
      </c>
      <c r="B55" s="55" t="s">
        <v>119</v>
      </c>
      <c r="C55" s="82">
        <v>28592</v>
      </c>
      <c r="D55" s="97"/>
      <c r="E55" s="98"/>
    </row>
    <row r="56" spans="1:7" ht="28.5" customHeight="1" x14ac:dyDescent="0.25">
      <c r="A56" s="51" t="s">
        <v>47</v>
      </c>
      <c r="B56" s="52" t="s">
        <v>120</v>
      </c>
      <c r="C56" s="82">
        <v>40136</v>
      </c>
      <c r="D56" s="83"/>
      <c r="E56" s="84"/>
    </row>
    <row r="57" spans="1:7" ht="28.5" customHeight="1" x14ac:dyDescent="0.25">
      <c r="A57" s="51" t="s">
        <v>48</v>
      </c>
      <c r="B57" s="52" t="s">
        <v>121</v>
      </c>
      <c r="C57" s="82">
        <v>42556</v>
      </c>
      <c r="D57" s="97"/>
      <c r="E57" s="98"/>
    </row>
    <row r="58" spans="1:7" ht="28.5" customHeight="1" x14ac:dyDescent="0.25">
      <c r="A58" s="51" t="s">
        <v>49</v>
      </c>
      <c r="B58" s="52" t="s">
        <v>122</v>
      </c>
      <c r="C58" s="82">
        <v>98735</v>
      </c>
      <c r="D58" s="97"/>
      <c r="E58" s="98"/>
    </row>
    <row r="59" spans="1:7" ht="28.5" customHeight="1" x14ac:dyDescent="0.25">
      <c r="A59" s="51" t="s">
        <v>50</v>
      </c>
      <c r="B59" s="52" t="s">
        <v>123</v>
      </c>
      <c r="C59" s="82">
        <v>32973</v>
      </c>
      <c r="D59" s="97"/>
      <c r="E59" s="98"/>
    </row>
    <row r="60" spans="1:7" ht="28.5" customHeight="1" x14ac:dyDescent="0.25">
      <c r="A60" s="51" t="s">
        <v>51</v>
      </c>
      <c r="B60" s="52" t="s">
        <v>124</v>
      </c>
      <c r="C60" s="82">
        <v>64179</v>
      </c>
      <c r="D60" s="97"/>
      <c r="E60" s="98"/>
    </row>
    <row r="61" spans="1:7" ht="28.5" customHeight="1" x14ac:dyDescent="0.25">
      <c r="A61" s="51" t="s">
        <v>52</v>
      </c>
      <c r="B61" s="52" t="s">
        <v>125</v>
      </c>
      <c r="C61" s="82">
        <v>19260</v>
      </c>
      <c r="D61" s="97"/>
      <c r="E61" s="98"/>
    </row>
    <row r="62" spans="1:7" ht="28.5" customHeight="1" x14ac:dyDescent="0.25">
      <c r="A62" s="51" t="s">
        <v>54</v>
      </c>
      <c r="B62" s="52" t="s">
        <v>126</v>
      </c>
      <c r="C62" s="82">
        <v>31708</v>
      </c>
      <c r="D62" s="97"/>
      <c r="E62" s="98"/>
    </row>
    <row r="63" spans="1:7" ht="28.5" customHeight="1" x14ac:dyDescent="0.25">
      <c r="A63" s="51" t="s">
        <v>128</v>
      </c>
      <c r="B63" s="52" t="s">
        <v>127</v>
      </c>
      <c r="C63" s="82">
        <v>60138</v>
      </c>
      <c r="D63" s="97"/>
      <c r="E63" s="98"/>
    </row>
    <row r="64" spans="1:7" ht="14.25" customHeight="1" x14ac:dyDescent="0.25">
      <c r="A64" s="85" t="s">
        <v>28</v>
      </c>
      <c r="B64" s="86"/>
      <c r="C64" s="99">
        <f>SUM(C48:C63)</f>
        <v>1311000</v>
      </c>
      <c r="D64" s="100"/>
      <c r="E64" s="101"/>
    </row>
    <row r="65" spans="1:11" ht="28.5" customHeight="1" x14ac:dyDescent="0.25">
      <c r="A65" s="28" t="s">
        <v>30</v>
      </c>
      <c r="B65" s="29" t="s">
        <v>58</v>
      </c>
      <c r="C65" s="46">
        <v>61000</v>
      </c>
      <c r="D65" s="29"/>
      <c r="E65" s="29"/>
      <c r="F65" s="29"/>
      <c r="G65" s="29"/>
      <c r="H65" s="29"/>
    </row>
    <row r="66" spans="1:11" ht="15.75" customHeight="1" x14ac:dyDescent="0.25">
      <c r="A66" s="7"/>
      <c r="B66" s="8" t="s">
        <v>130</v>
      </c>
      <c r="C66" s="56" t="s">
        <v>131</v>
      </c>
      <c r="D66" s="8"/>
      <c r="E66" s="8"/>
      <c r="F66" s="8"/>
      <c r="G66" s="30"/>
      <c r="H66" s="30"/>
      <c r="I66" s="30"/>
      <c r="J66" s="30"/>
      <c r="K66" s="31"/>
    </row>
    <row r="67" spans="1:11" ht="15.75" customHeight="1" x14ac:dyDescent="0.25">
      <c r="A67" s="7"/>
      <c r="B67" s="8"/>
      <c r="C67" s="56"/>
      <c r="D67" s="8"/>
      <c r="E67" s="8"/>
      <c r="F67" s="8"/>
      <c r="G67" s="30"/>
      <c r="H67" s="30"/>
      <c r="I67" s="30"/>
      <c r="J67" s="30"/>
      <c r="K67" s="31"/>
    </row>
    <row r="68" spans="1:11" ht="15.75" customHeight="1" x14ac:dyDescent="0.25">
      <c r="A68" s="88" t="s">
        <v>135</v>
      </c>
      <c r="B68" s="89"/>
      <c r="C68" s="89"/>
      <c r="D68" s="89"/>
      <c r="E68" s="89"/>
      <c r="F68" s="8"/>
      <c r="G68" s="30"/>
      <c r="H68" s="30"/>
      <c r="I68" s="30"/>
      <c r="J68" s="30"/>
      <c r="K68" s="31"/>
    </row>
    <row r="69" spans="1:11" ht="15.75" customHeight="1" x14ac:dyDescent="0.25">
      <c r="A69" s="49" t="s">
        <v>42</v>
      </c>
      <c r="B69" s="50" t="s">
        <v>37</v>
      </c>
      <c r="C69" s="93" t="s">
        <v>53</v>
      </c>
      <c r="D69" s="94"/>
      <c r="E69" s="95"/>
      <c r="F69" s="8"/>
      <c r="G69" s="30"/>
      <c r="H69" s="30"/>
      <c r="I69" s="30"/>
      <c r="J69" s="30"/>
      <c r="K69" s="31"/>
    </row>
    <row r="70" spans="1:11" ht="15.75" customHeight="1" x14ac:dyDescent="0.25">
      <c r="A70" s="51" t="s">
        <v>43</v>
      </c>
      <c r="B70" s="52" t="s">
        <v>136</v>
      </c>
      <c r="C70" s="82">
        <v>33180</v>
      </c>
      <c r="D70" s="97"/>
      <c r="E70" s="98"/>
      <c r="F70" s="8"/>
      <c r="G70" s="30"/>
      <c r="H70" s="30"/>
      <c r="I70" s="30"/>
      <c r="J70" s="30"/>
      <c r="K70" s="31"/>
    </row>
    <row r="71" spans="1:11" ht="15.75" customHeight="1" x14ac:dyDescent="0.25">
      <c r="A71" s="51" t="s">
        <v>13</v>
      </c>
      <c r="B71" s="53" t="s">
        <v>39</v>
      </c>
      <c r="C71" s="82">
        <v>33180</v>
      </c>
      <c r="D71" s="97"/>
      <c r="E71" s="98"/>
      <c r="F71" s="8"/>
      <c r="G71" s="30"/>
      <c r="H71" s="30"/>
      <c r="I71" s="30"/>
      <c r="J71" s="30"/>
      <c r="K71" s="31"/>
    </row>
    <row r="72" spans="1:11" ht="15.75" customHeight="1" x14ac:dyDescent="0.25">
      <c r="A72" s="51" t="s">
        <v>15</v>
      </c>
      <c r="B72" s="53" t="s">
        <v>137</v>
      </c>
      <c r="C72" s="82">
        <v>1867280</v>
      </c>
      <c r="D72" s="97"/>
      <c r="E72" s="98" t="s">
        <v>138</v>
      </c>
      <c r="F72" s="8"/>
      <c r="G72" s="30"/>
      <c r="H72" s="30"/>
      <c r="I72" s="30"/>
      <c r="J72" s="30"/>
      <c r="K72" s="31"/>
    </row>
    <row r="73" spans="1:11" ht="15.75" customHeight="1" x14ac:dyDescent="0.25">
      <c r="A73" s="51" t="s">
        <v>17</v>
      </c>
      <c r="B73" s="53" t="s">
        <v>84</v>
      </c>
      <c r="C73" s="82">
        <v>33180</v>
      </c>
      <c r="D73" s="97"/>
      <c r="E73" s="98" t="s">
        <v>139</v>
      </c>
      <c r="F73" s="8"/>
      <c r="G73" s="30"/>
      <c r="H73" s="30"/>
      <c r="I73" s="30"/>
      <c r="J73" s="30"/>
      <c r="K73" s="31"/>
    </row>
    <row r="74" spans="1:11" ht="15.75" customHeight="1" x14ac:dyDescent="0.25">
      <c r="A74" s="51" t="s">
        <v>19</v>
      </c>
      <c r="B74" s="53" t="s">
        <v>140</v>
      </c>
      <c r="C74" s="82">
        <v>33180</v>
      </c>
      <c r="D74" s="97"/>
      <c r="E74" s="98"/>
      <c r="F74" s="8"/>
      <c r="G74" s="30"/>
      <c r="H74" s="30"/>
      <c r="I74" s="30"/>
      <c r="J74" s="30"/>
      <c r="K74" s="31"/>
    </row>
    <row r="75" spans="1:11" ht="15.75" customHeight="1" x14ac:dyDescent="0.25">
      <c r="A75" s="85" t="s">
        <v>28</v>
      </c>
      <c r="B75" s="86"/>
      <c r="C75" s="99">
        <f>SUM(C70:C74)</f>
        <v>2000000</v>
      </c>
      <c r="D75" s="100"/>
      <c r="E75" s="101"/>
      <c r="F75" s="8"/>
      <c r="G75" s="30"/>
      <c r="H75" s="30"/>
      <c r="I75" s="30"/>
      <c r="J75" s="30"/>
      <c r="K75" s="31"/>
    </row>
    <row r="76" spans="1:11" ht="45.75" customHeight="1" x14ac:dyDescent="0.25">
      <c r="A76" s="28" t="s">
        <v>30</v>
      </c>
      <c r="B76" s="29" t="s">
        <v>55</v>
      </c>
      <c r="C76" s="46">
        <v>2000000</v>
      </c>
      <c r="D76" s="8"/>
      <c r="E76" s="8"/>
      <c r="F76" s="8"/>
      <c r="G76" s="30"/>
      <c r="H76" s="30"/>
      <c r="I76" s="30"/>
      <c r="J76" s="30"/>
      <c r="K76" s="31"/>
    </row>
    <row r="77" spans="1:11" ht="14.25" customHeight="1" x14ac:dyDescent="0.25">
      <c r="A77" s="7"/>
      <c r="B77" s="4"/>
      <c r="C77" s="8"/>
      <c r="D77" s="8"/>
      <c r="E77" s="8"/>
      <c r="F77" s="8"/>
      <c r="G77" s="31"/>
      <c r="H77" s="31"/>
      <c r="I77" s="31"/>
      <c r="J77" s="31"/>
      <c r="K77" s="31"/>
    </row>
    <row r="78" spans="1:11" ht="14.25" customHeight="1" x14ac:dyDescent="0.25">
      <c r="A78" s="87" t="s">
        <v>63</v>
      </c>
      <c r="B78" s="87"/>
      <c r="C78" s="87"/>
      <c r="D78" s="87"/>
      <c r="E78" s="8"/>
      <c r="F78" s="8"/>
      <c r="G78" s="31"/>
      <c r="H78" s="31"/>
      <c r="I78" s="31"/>
      <c r="J78" s="31"/>
      <c r="K78" s="31"/>
    </row>
    <row r="79" spans="1:11" ht="9" customHeight="1" x14ac:dyDescent="0.25">
      <c r="A79" s="87"/>
      <c r="B79" s="87"/>
      <c r="C79" s="87"/>
      <c r="D79" s="87"/>
      <c r="E79" s="4"/>
      <c r="F79" s="4"/>
      <c r="G79" s="4"/>
      <c r="H79" s="4"/>
      <c r="I79" s="9"/>
      <c r="J79" s="11"/>
    </row>
    <row r="80" spans="1:11" x14ac:dyDescent="0.25">
      <c r="A80" s="23" t="s">
        <v>92</v>
      </c>
      <c r="B80" s="23"/>
      <c r="C80" s="23"/>
      <c r="D80" s="23"/>
      <c r="E80" s="16"/>
      <c r="F80" s="16"/>
      <c r="G80" s="16"/>
      <c r="H80" s="16"/>
      <c r="I80" s="16"/>
      <c r="J80" s="16"/>
      <c r="K80" s="5"/>
    </row>
    <row r="81" spans="1:10" ht="43.5" customHeight="1" x14ac:dyDescent="0.25">
      <c r="A81" s="24" t="s">
        <v>56</v>
      </c>
      <c r="B81" s="21" t="s">
        <v>57</v>
      </c>
      <c r="C81" s="35" t="s">
        <v>69</v>
      </c>
      <c r="D81" s="35" t="s">
        <v>60</v>
      </c>
    </row>
    <row r="82" spans="1:10" ht="24.75" customHeight="1" x14ac:dyDescent="0.25">
      <c r="A82" s="10" t="s">
        <v>43</v>
      </c>
      <c r="B82" s="36" t="s">
        <v>142</v>
      </c>
      <c r="C82" s="37">
        <v>10000</v>
      </c>
      <c r="D82" s="38">
        <v>10000</v>
      </c>
    </row>
    <row r="83" spans="1:10" ht="24.75" customHeight="1" x14ac:dyDescent="0.25">
      <c r="A83" s="10" t="s">
        <v>13</v>
      </c>
      <c r="B83" s="36" t="s">
        <v>93</v>
      </c>
      <c r="C83" s="37">
        <v>20000</v>
      </c>
      <c r="D83" s="38">
        <v>20000</v>
      </c>
    </row>
    <row r="84" spans="1:10" ht="33.75" customHeight="1" x14ac:dyDescent="0.25">
      <c r="A84" s="10" t="s">
        <v>15</v>
      </c>
      <c r="B84" s="36" t="s">
        <v>94</v>
      </c>
      <c r="C84" s="37">
        <v>10000</v>
      </c>
      <c r="D84" s="38">
        <v>10000</v>
      </c>
    </row>
    <row r="85" spans="1:10" ht="24.75" customHeight="1" x14ac:dyDescent="0.25">
      <c r="A85" s="10" t="s">
        <v>17</v>
      </c>
      <c r="B85" s="36" t="s">
        <v>95</v>
      </c>
      <c r="C85" s="37">
        <v>200000</v>
      </c>
      <c r="D85" s="38">
        <v>200000</v>
      </c>
    </row>
    <row r="86" spans="1:10" ht="30" customHeight="1" x14ac:dyDescent="0.25">
      <c r="A86" s="10" t="s">
        <v>19</v>
      </c>
      <c r="B86" s="43" t="s">
        <v>96</v>
      </c>
      <c r="C86" s="44">
        <v>6000</v>
      </c>
      <c r="D86" s="45">
        <v>6000</v>
      </c>
    </row>
    <row r="87" spans="1:10" ht="30" customHeight="1" x14ac:dyDescent="0.25">
      <c r="A87" s="10" t="s">
        <v>44</v>
      </c>
      <c r="B87" s="43" t="s">
        <v>97</v>
      </c>
      <c r="C87" s="44">
        <v>5000</v>
      </c>
      <c r="D87" s="45">
        <v>5000</v>
      </c>
    </row>
    <row r="88" spans="1:10" ht="30" customHeight="1" x14ac:dyDescent="0.25">
      <c r="A88" s="10" t="s">
        <v>45</v>
      </c>
      <c r="B88" s="43" t="s">
        <v>98</v>
      </c>
      <c r="C88" s="44">
        <v>40000</v>
      </c>
      <c r="D88" s="45">
        <v>40000</v>
      </c>
    </row>
    <row r="89" spans="1:10" ht="30" customHeight="1" x14ac:dyDescent="0.25">
      <c r="A89" s="10" t="s">
        <v>46</v>
      </c>
      <c r="B89" s="43" t="s">
        <v>99</v>
      </c>
      <c r="C89" s="44">
        <v>1200</v>
      </c>
      <c r="D89" s="45">
        <v>1200</v>
      </c>
    </row>
    <row r="90" spans="1:10" ht="30" customHeight="1" x14ac:dyDescent="0.25">
      <c r="A90" s="10" t="s">
        <v>47</v>
      </c>
      <c r="B90" s="43" t="s">
        <v>100</v>
      </c>
      <c r="C90" s="44">
        <v>3500</v>
      </c>
      <c r="D90" s="45">
        <v>3500</v>
      </c>
    </row>
    <row r="91" spans="1:10" ht="14.25" customHeight="1" x14ac:dyDescent="0.25">
      <c r="A91" s="24"/>
      <c r="B91" s="21" t="s">
        <v>28</v>
      </c>
      <c r="C91" s="22">
        <f>SUM(C82:C90)</f>
        <v>295700</v>
      </c>
      <c r="D91" s="22">
        <f>SUM(D82:D90)</f>
        <v>295700</v>
      </c>
      <c r="E91" s="17"/>
      <c r="F91" s="17" t="s">
        <v>29</v>
      </c>
      <c r="G91" s="13"/>
    </row>
    <row r="92" spans="1:10" ht="31.5" customHeight="1" x14ac:dyDescent="0.25">
      <c r="A92" s="28" t="s">
        <v>61</v>
      </c>
      <c r="B92" s="29" t="s">
        <v>62</v>
      </c>
      <c r="C92" s="46">
        <v>170430</v>
      </c>
      <c r="D92" s="29"/>
      <c r="E92" s="29"/>
      <c r="F92" s="29"/>
      <c r="G92" s="29"/>
      <c r="H92" s="29"/>
      <c r="J92" s="33"/>
    </row>
    <row r="93" spans="1:10" ht="12" customHeight="1" x14ac:dyDescent="0.25">
      <c r="A93" s="28"/>
      <c r="B93" s="29" t="s">
        <v>70</v>
      </c>
      <c r="C93" s="46">
        <v>125270</v>
      </c>
      <c r="D93" s="29"/>
      <c r="E93" s="29"/>
      <c r="F93" s="29"/>
      <c r="G93" s="29"/>
      <c r="H93" s="29"/>
      <c r="J93" s="33"/>
    </row>
    <row r="94" spans="1:10" x14ac:dyDescent="0.25">
      <c r="A94" s="7"/>
    </row>
    <row r="95" spans="1:10" x14ac:dyDescent="0.25">
      <c r="A95" s="27"/>
      <c r="B95" s="27"/>
      <c r="C95" s="27"/>
      <c r="D95" s="27"/>
    </row>
    <row r="96" spans="1:10" x14ac:dyDescent="0.25">
      <c r="A96" s="23" t="s">
        <v>68</v>
      </c>
      <c r="B96" s="23"/>
      <c r="C96" s="23"/>
      <c r="D96" s="23"/>
    </row>
    <row r="97" spans="1:4" ht="42.75" x14ac:dyDescent="0.25">
      <c r="A97" s="24" t="s">
        <v>56</v>
      </c>
      <c r="B97" s="21" t="s">
        <v>57</v>
      </c>
      <c r="C97" s="35" t="s">
        <v>69</v>
      </c>
      <c r="D97" s="35" t="s">
        <v>60</v>
      </c>
    </row>
    <row r="98" spans="1:4" x14ac:dyDescent="0.25">
      <c r="A98" s="10" t="s">
        <v>43</v>
      </c>
      <c r="B98" s="36" t="s">
        <v>101</v>
      </c>
      <c r="C98" s="37">
        <v>31600</v>
      </c>
      <c r="D98" s="38">
        <v>31600</v>
      </c>
    </row>
    <row r="99" spans="1:4" x14ac:dyDescent="0.25">
      <c r="A99" s="24"/>
      <c r="B99" s="21" t="s">
        <v>28</v>
      </c>
      <c r="C99" s="22">
        <f>SUM(C98:C98)</f>
        <v>31600</v>
      </c>
      <c r="D99" s="22">
        <f>SUM(D98:D98)</f>
        <v>31600</v>
      </c>
    </row>
    <row r="100" spans="1:4" ht="45" x14ac:dyDescent="0.25">
      <c r="A100" s="28" t="s">
        <v>30</v>
      </c>
      <c r="B100" s="3" t="s">
        <v>70</v>
      </c>
      <c r="C100" s="9">
        <v>31600</v>
      </c>
    </row>
    <row r="101" spans="1:4" x14ac:dyDescent="0.25">
      <c r="A101" s="32"/>
      <c r="B101" s="27"/>
      <c r="C101" s="34"/>
      <c r="D101" s="27"/>
    </row>
    <row r="102" spans="1:4" x14ac:dyDescent="0.25">
      <c r="A102" s="23" t="s">
        <v>102</v>
      </c>
      <c r="B102" s="23"/>
      <c r="C102" s="23"/>
      <c r="D102" s="23"/>
    </row>
    <row r="103" spans="1:4" ht="42.75" x14ac:dyDescent="0.25">
      <c r="A103" s="24" t="s">
        <v>56</v>
      </c>
      <c r="B103" s="21" t="s">
        <v>57</v>
      </c>
      <c r="C103" s="35" t="s">
        <v>69</v>
      </c>
      <c r="D103" s="35" t="s">
        <v>60</v>
      </c>
    </row>
    <row r="104" spans="1:4" ht="30" x14ac:dyDescent="0.25">
      <c r="A104" s="47" t="s">
        <v>43</v>
      </c>
      <c r="B104" s="48" t="s">
        <v>41</v>
      </c>
      <c r="C104" s="38">
        <v>20000</v>
      </c>
      <c r="D104" s="38">
        <v>20000</v>
      </c>
    </row>
    <row r="105" spans="1:4" ht="30" x14ac:dyDescent="0.25">
      <c r="A105" s="47" t="s">
        <v>13</v>
      </c>
      <c r="B105" s="48" t="s">
        <v>103</v>
      </c>
      <c r="C105" s="38">
        <v>1000</v>
      </c>
      <c r="D105" s="38">
        <v>1000</v>
      </c>
    </row>
    <row r="106" spans="1:4" ht="30" x14ac:dyDescent="0.25">
      <c r="A106" s="47" t="s">
        <v>15</v>
      </c>
      <c r="B106" s="48" t="s">
        <v>104</v>
      </c>
      <c r="C106" s="38">
        <v>10625</v>
      </c>
      <c r="D106" s="38">
        <v>10625</v>
      </c>
    </row>
    <row r="107" spans="1:4" x14ac:dyDescent="0.25">
      <c r="A107" s="47" t="s">
        <v>17</v>
      </c>
      <c r="B107" s="48" t="s">
        <v>40</v>
      </c>
      <c r="C107" s="38">
        <v>20000</v>
      </c>
      <c r="D107" s="38">
        <v>20000</v>
      </c>
    </row>
    <row r="108" spans="1:4" ht="30" x14ac:dyDescent="0.25">
      <c r="A108" s="47" t="s">
        <v>19</v>
      </c>
      <c r="B108" s="48" t="s">
        <v>105</v>
      </c>
      <c r="C108" s="38">
        <v>1000</v>
      </c>
      <c r="D108" s="38">
        <v>1000</v>
      </c>
    </row>
    <row r="109" spans="1:4" ht="30" x14ac:dyDescent="0.25">
      <c r="A109" s="47" t="s">
        <v>44</v>
      </c>
      <c r="B109" s="48" t="s">
        <v>106</v>
      </c>
      <c r="C109" s="38">
        <v>5000</v>
      </c>
      <c r="D109" s="38">
        <v>5000</v>
      </c>
    </row>
    <row r="110" spans="1:4" ht="30" x14ac:dyDescent="0.25">
      <c r="A110" s="47" t="s">
        <v>45</v>
      </c>
      <c r="B110" s="48" t="s">
        <v>107</v>
      </c>
      <c r="C110" s="38">
        <v>20000</v>
      </c>
      <c r="D110" s="38">
        <v>20000</v>
      </c>
    </row>
    <row r="111" spans="1:4" ht="30" x14ac:dyDescent="0.25">
      <c r="A111" s="47" t="s">
        <v>46</v>
      </c>
      <c r="B111" s="48" t="s">
        <v>108</v>
      </c>
      <c r="C111" s="38">
        <v>1000</v>
      </c>
      <c r="D111" s="38">
        <v>1000</v>
      </c>
    </row>
    <row r="112" spans="1:4" ht="30" x14ac:dyDescent="0.25">
      <c r="A112" s="47" t="s">
        <v>47</v>
      </c>
      <c r="B112" s="48" t="s">
        <v>109</v>
      </c>
      <c r="C112" s="38">
        <v>5000</v>
      </c>
      <c r="D112" s="38">
        <v>5000</v>
      </c>
    </row>
    <row r="113" spans="1:4" ht="30" x14ac:dyDescent="0.25">
      <c r="A113" s="47" t="s">
        <v>48</v>
      </c>
      <c r="B113" s="48" t="s">
        <v>110</v>
      </c>
      <c r="C113" s="38">
        <v>20000</v>
      </c>
      <c r="D113" s="38">
        <v>20000</v>
      </c>
    </row>
    <row r="114" spans="1:4" ht="30" x14ac:dyDescent="0.25">
      <c r="A114" s="10" t="s">
        <v>49</v>
      </c>
      <c r="B114" s="48" t="s">
        <v>111</v>
      </c>
      <c r="C114" s="37">
        <v>1000</v>
      </c>
      <c r="D114" s="38">
        <v>1000</v>
      </c>
    </row>
    <row r="115" spans="1:4" x14ac:dyDescent="0.25">
      <c r="A115" s="24"/>
      <c r="B115" s="21" t="s">
        <v>28</v>
      </c>
      <c r="C115" s="22">
        <f>SUM(C104:C114)</f>
        <v>104625</v>
      </c>
      <c r="D115" s="22">
        <f>SUM(D104:D114)</f>
        <v>104625</v>
      </c>
    </row>
    <row r="116" spans="1:4" ht="45" x14ac:dyDescent="0.25">
      <c r="A116" s="28" t="s">
        <v>30</v>
      </c>
      <c r="B116" s="3" t="s">
        <v>70</v>
      </c>
      <c r="C116" s="9">
        <v>52000</v>
      </c>
    </row>
    <row r="117" spans="1:4" x14ac:dyDescent="0.25">
      <c r="A117" s="28"/>
      <c r="B117" s="3" t="s">
        <v>66</v>
      </c>
      <c r="C117" s="9">
        <v>52625</v>
      </c>
    </row>
    <row r="118" spans="1:4" ht="22.5" customHeight="1" x14ac:dyDescent="0.25">
      <c r="A118" s="4"/>
    </row>
    <row r="119" spans="1:4" x14ac:dyDescent="0.25">
      <c r="A119" s="87" t="s">
        <v>74</v>
      </c>
      <c r="B119" s="87"/>
      <c r="C119" s="87"/>
      <c r="D119" s="87"/>
    </row>
    <row r="120" spans="1:4" x14ac:dyDescent="0.25">
      <c r="A120" s="87"/>
      <c r="B120" s="87"/>
      <c r="C120" s="87"/>
      <c r="D120" s="87"/>
    </row>
    <row r="121" spans="1:4" x14ac:dyDescent="0.25">
      <c r="A121" s="23" t="s">
        <v>71</v>
      </c>
      <c r="B121" s="23"/>
      <c r="C121" s="23"/>
      <c r="D121" s="23"/>
    </row>
    <row r="122" spans="1:4" ht="42.75" x14ac:dyDescent="0.25">
      <c r="A122" s="24" t="s">
        <v>56</v>
      </c>
      <c r="B122" s="21" t="s">
        <v>57</v>
      </c>
      <c r="C122" s="35" t="s">
        <v>69</v>
      </c>
      <c r="D122" s="35" t="s">
        <v>60</v>
      </c>
    </row>
    <row r="123" spans="1:4" ht="30" x14ac:dyDescent="0.25">
      <c r="A123" s="10" t="s">
        <v>13</v>
      </c>
      <c r="B123" s="36" t="s">
        <v>72</v>
      </c>
      <c r="C123" s="37">
        <v>450000</v>
      </c>
      <c r="D123" s="38">
        <v>450000</v>
      </c>
    </row>
    <row r="124" spans="1:4" x14ac:dyDescent="0.25">
      <c r="A124" s="10" t="s">
        <v>15</v>
      </c>
      <c r="B124" s="36" t="s">
        <v>73</v>
      </c>
      <c r="C124" s="37">
        <v>33180</v>
      </c>
      <c r="D124" s="38">
        <v>33180</v>
      </c>
    </row>
    <row r="125" spans="1:4" x14ac:dyDescent="0.25">
      <c r="A125" s="24"/>
      <c r="B125" s="21" t="s">
        <v>28</v>
      </c>
      <c r="C125" s="22">
        <f>SUM(C123:C124)</f>
        <v>483180</v>
      </c>
      <c r="D125" s="22">
        <f>SUM(D123:D124)</f>
        <v>483180</v>
      </c>
    </row>
    <row r="126" spans="1:4" ht="30" x14ac:dyDescent="0.25">
      <c r="A126" s="28" t="s">
        <v>61</v>
      </c>
      <c r="B126" s="29" t="s">
        <v>66</v>
      </c>
      <c r="C126" s="46">
        <v>483180</v>
      </c>
      <c r="D126" s="29"/>
    </row>
    <row r="128" spans="1:4" x14ac:dyDescent="0.25">
      <c r="A128" s="23" t="s">
        <v>75</v>
      </c>
      <c r="B128" s="23"/>
      <c r="C128" s="23"/>
      <c r="D128" s="23"/>
    </row>
    <row r="129" spans="1:10" ht="42.75" x14ac:dyDescent="0.25">
      <c r="A129" s="24" t="s">
        <v>56</v>
      </c>
      <c r="B129" s="21" t="s">
        <v>57</v>
      </c>
      <c r="C129" s="35" t="s">
        <v>69</v>
      </c>
      <c r="D129" s="35" t="s">
        <v>60</v>
      </c>
    </row>
    <row r="130" spans="1:10" x14ac:dyDescent="0.25">
      <c r="A130" s="10" t="s">
        <v>43</v>
      </c>
      <c r="B130" s="36" t="s">
        <v>76</v>
      </c>
      <c r="C130" s="37">
        <v>200000</v>
      </c>
      <c r="D130" s="38">
        <v>200000</v>
      </c>
    </row>
    <row r="131" spans="1:10" x14ac:dyDescent="0.25">
      <c r="A131" s="10" t="s">
        <v>13</v>
      </c>
      <c r="B131" s="36" t="s">
        <v>77</v>
      </c>
      <c r="C131" s="37">
        <v>10000</v>
      </c>
      <c r="D131" s="38">
        <v>10000</v>
      </c>
    </row>
    <row r="132" spans="1:10" x14ac:dyDescent="0.25">
      <c r="A132" s="24"/>
      <c r="B132" s="21" t="s">
        <v>28</v>
      </c>
      <c r="C132" s="22">
        <f>SUM(C130:C131)</f>
        <v>210000</v>
      </c>
      <c r="D132" s="22">
        <f>SUM(D130:D131)</f>
        <v>210000</v>
      </c>
    </row>
    <row r="133" spans="1:10" ht="30" x14ac:dyDescent="0.25">
      <c r="A133" s="28" t="s">
        <v>61</v>
      </c>
      <c r="B133" s="3" t="s">
        <v>66</v>
      </c>
      <c r="C133" s="9">
        <v>210000</v>
      </c>
      <c r="I133" s="67"/>
      <c r="J133" s="67"/>
    </row>
    <row r="134" spans="1:10" x14ac:dyDescent="0.25">
      <c r="A134" s="32"/>
      <c r="B134" s="27"/>
      <c r="C134" s="34"/>
      <c r="D134" s="27"/>
      <c r="I134" s="1"/>
      <c r="J134" s="1"/>
    </row>
    <row r="135" spans="1:10" x14ac:dyDescent="0.25">
      <c r="A135" s="23" t="s">
        <v>132</v>
      </c>
      <c r="B135" s="23"/>
      <c r="C135" s="23"/>
      <c r="D135" s="23"/>
      <c r="I135" s="1"/>
      <c r="J135" s="1"/>
    </row>
    <row r="136" spans="1:10" ht="42.75" x14ac:dyDescent="0.25">
      <c r="A136" s="24" t="s">
        <v>56</v>
      </c>
      <c r="B136" s="21" t="s">
        <v>57</v>
      </c>
      <c r="C136" s="35" t="s">
        <v>69</v>
      </c>
      <c r="D136" s="35" t="s">
        <v>60</v>
      </c>
      <c r="I136" s="1"/>
      <c r="J136" s="1"/>
    </row>
    <row r="137" spans="1:10" x14ac:dyDescent="0.25">
      <c r="A137" s="10" t="s">
        <v>43</v>
      </c>
      <c r="B137" s="36" t="s">
        <v>39</v>
      </c>
      <c r="C137" s="37">
        <v>4000</v>
      </c>
      <c r="D137" s="38">
        <v>4000</v>
      </c>
      <c r="I137" s="1"/>
      <c r="J137" s="1"/>
    </row>
    <row r="138" spans="1:10" x14ac:dyDescent="0.25">
      <c r="A138" s="10" t="s">
        <v>13</v>
      </c>
      <c r="B138" s="36" t="s">
        <v>133</v>
      </c>
      <c r="C138" s="37">
        <v>20000</v>
      </c>
      <c r="D138" s="38">
        <v>20000</v>
      </c>
      <c r="I138" s="1"/>
      <c r="J138" s="1"/>
    </row>
    <row r="139" spans="1:10" x14ac:dyDescent="0.25">
      <c r="A139" s="10" t="s">
        <v>15</v>
      </c>
      <c r="B139" s="36" t="s">
        <v>134</v>
      </c>
      <c r="C139" s="37">
        <v>1000</v>
      </c>
      <c r="D139" s="38">
        <v>1000</v>
      </c>
      <c r="I139" s="1"/>
      <c r="J139" s="1"/>
    </row>
    <row r="140" spans="1:10" x14ac:dyDescent="0.25">
      <c r="A140" s="24"/>
      <c r="B140" s="21" t="s">
        <v>28</v>
      </c>
      <c r="C140" s="22">
        <f>SUM(C137:C139)</f>
        <v>25000</v>
      </c>
      <c r="D140" s="22">
        <f>SUM(D137:D139)</f>
        <v>25000</v>
      </c>
      <c r="I140" s="1"/>
      <c r="J140" s="1"/>
    </row>
    <row r="141" spans="1:10" ht="30" x14ac:dyDescent="0.25">
      <c r="A141" s="28" t="s">
        <v>61</v>
      </c>
      <c r="B141" s="3" t="s">
        <v>70</v>
      </c>
      <c r="C141" s="9">
        <v>25000</v>
      </c>
      <c r="I141" s="1"/>
      <c r="J141" s="1"/>
    </row>
    <row r="142" spans="1:10" x14ac:dyDescent="0.25">
      <c r="A142" s="32"/>
      <c r="B142" s="27"/>
      <c r="C142" s="34"/>
      <c r="D142" s="27"/>
      <c r="I142" s="1"/>
      <c r="J142" s="1"/>
    </row>
    <row r="143" spans="1:10" x14ac:dyDescent="0.25">
      <c r="A143" s="28"/>
      <c r="I143" s="1"/>
      <c r="J143" s="1"/>
    </row>
    <row r="144" spans="1:10" x14ac:dyDescent="0.25">
      <c r="A144" s="23" t="s">
        <v>83</v>
      </c>
      <c r="B144" s="23"/>
      <c r="C144" s="23"/>
      <c r="D144" s="23"/>
      <c r="I144" s="1"/>
      <c r="J144" s="1"/>
    </row>
    <row r="145" spans="1:10" ht="42.75" x14ac:dyDescent="0.25">
      <c r="A145" s="24" t="s">
        <v>56</v>
      </c>
      <c r="B145" s="21" t="s">
        <v>57</v>
      </c>
      <c r="C145" s="35" t="s">
        <v>69</v>
      </c>
      <c r="D145" s="35" t="s">
        <v>60</v>
      </c>
      <c r="I145" s="1"/>
      <c r="J145" s="1"/>
    </row>
    <row r="146" spans="1:10" x14ac:dyDescent="0.25">
      <c r="A146" s="10" t="s">
        <v>43</v>
      </c>
      <c r="B146" s="36" t="s">
        <v>38</v>
      </c>
      <c r="C146" s="37">
        <v>400000</v>
      </c>
      <c r="D146" s="38">
        <v>400000</v>
      </c>
      <c r="I146" s="1"/>
      <c r="J146" s="1"/>
    </row>
    <row r="147" spans="1:10" x14ac:dyDescent="0.25">
      <c r="A147" s="10" t="s">
        <v>13</v>
      </c>
      <c r="B147" s="36" t="s">
        <v>141</v>
      </c>
      <c r="C147" s="37">
        <v>12500</v>
      </c>
      <c r="D147" s="38">
        <v>12500</v>
      </c>
      <c r="I147" s="1"/>
      <c r="J147" s="1"/>
    </row>
    <row r="148" spans="1:10" x14ac:dyDescent="0.25">
      <c r="A148" s="10" t="s">
        <v>15</v>
      </c>
      <c r="B148" s="36" t="s">
        <v>84</v>
      </c>
      <c r="C148" s="37">
        <v>12500</v>
      </c>
      <c r="D148" s="38">
        <v>12500</v>
      </c>
      <c r="I148" s="1"/>
      <c r="J148" s="1"/>
    </row>
    <row r="149" spans="1:10" x14ac:dyDescent="0.25">
      <c r="A149" s="24"/>
      <c r="B149" s="21" t="s">
        <v>28</v>
      </c>
      <c r="C149" s="22">
        <f>SUM(C146:C148)</f>
        <v>425000</v>
      </c>
      <c r="D149" s="22">
        <f>SUM(D146:D148)</f>
        <v>425000</v>
      </c>
      <c r="I149" s="1"/>
      <c r="J149" s="1"/>
    </row>
    <row r="150" spans="1:10" ht="30" x14ac:dyDescent="0.25">
      <c r="A150" s="28" t="s">
        <v>61</v>
      </c>
      <c r="B150" s="3" t="s">
        <v>70</v>
      </c>
      <c r="C150" s="13">
        <v>63750</v>
      </c>
      <c r="I150" s="1"/>
      <c r="J150" s="1"/>
    </row>
    <row r="151" spans="1:10" x14ac:dyDescent="0.25">
      <c r="A151" s="28"/>
      <c r="B151" s="3" t="s">
        <v>66</v>
      </c>
      <c r="C151" s="13">
        <v>361250</v>
      </c>
      <c r="I151" s="1"/>
      <c r="J151" s="1"/>
    </row>
    <row r="152" spans="1:10" x14ac:dyDescent="0.25">
      <c r="A152" s="28"/>
      <c r="I152" s="1"/>
      <c r="J152" s="1"/>
    </row>
    <row r="153" spans="1:10" x14ac:dyDescent="0.25">
      <c r="A153" s="23" t="s">
        <v>79</v>
      </c>
      <c r="B153" s="23"/>
      <c r="C153" s="23"/>
      <c r="D153" s="23"/>
    </row>
    <row r="154" spans="1:10" ht="42.75" x14ac:dyDescent="0.25">
      <c r="A154" s="24" t="s">
        <v>56</v>
      </c>
      <c r="B154" s="21" t="s">
        <v>57</v>
      </c>
      <c r="C154" s="35" t="s">
        <v>69</v>
      </c>
      <c r="D154" s="35" t="s">
        <v>60</v>
      </c>
    </row>
    <row r="155" spans="1:10" x14ac:dyDescent="0.25">
      <c r="A155" s="10" t="s">
        <v>43</v>
      </c>
      <c r="B155" s="36" t="s">
        <v>78</v>
      </c>
      <c r="C155" s="37">
        <v>31000</v>
      </c>
      <c r="D155" s="38">
        <v>31000</v>
      </c>
    </row>
    <row r="156" spans="1:10" x14ac:dyDescent="0.25">
      <c r="A156" s="10" t="s">
        <v>13</v>
      </c>
      <c r="B156" s="36" t="s">
        <v>39</v>
      </c>
      <c r="C156" s="37">
        <v>2500</v>
      </c>
      <c r="D156" s="38">
        <v>2500</v>
      </c>
    </row>
    <row r="157" spans="1:10" x14ac:dyDescent="0.25">
      <c r="A157" s="10" t="s">
        <v>15</v>
      </c>
      <c r="B157" s="36" t="s">
        <v>59</v>
      </c>
      <c r="C157" s="37">
        <v>2000</v>
      </c>
      <c r="D157" s="38">
        <v>2000</v>
      </c>
    </row>
    <row r="158" spans="1:10" x14ac:dyDescent="0.25">
      <c r="A158" s="24"/>
      <c r="B158" s="21" t="s">
        <v>28</v>
      </c>
      <c r="C158" s="22">
        <f>SUM(C155:C157)</f>
        <v>35500</v>
      </c>
      <c r="D158" s="22">
        <f>SUM(D155:D157)</f>
        <v>35500</v>
      </c>
    </row>
    <row r="159" spans="1:10" ht="30" x14ac:dyDescent="0.25">
      <c r="A159" s="28" t="s">
        <v>61</v>
      </c>
      <c r="B159" s="4" t="s">
        <v>66</v>
      </c>
      <c r="C159" s="13">
        <v>35500</v>
      </c>
    </row>
    <row r="160" spans="1:10" x14ac:dyDescent="0.25">
      <c r="B160" s="4"/>
      <c r="C160" s="2"/>
    </row>
    <row r="161" spans="1:11" x14ac:dyDescent="0.25">
      <c r="B161" s="39"/>
      <c r="C161" s="40"/>
      <c r="D161" s="41"/>
    </row>
    <row r="162" spans="1:11" x14ac:dyDescent="0.25">
      <c r="A162" s="87" t="s">
        <v>82</v>
      </c>
      <c r="B162" s="87"/>
      <c r="C162" s="87"/>
      <c r="D162" s="87"/>
    </row>
    <row r="163" spans="1:11" x14ac:dyDescent="0.25">
      <c r="A163" s="87"/>
      <c r="B163" s="87"/>
      <c r="C163" s="87"/>
      <c r="D163" s="87"/>
    </row>
    <row r="164" spans="1:11" x14ac:dyDescent="0.25">
      <c r="A164" s="23" t="s">
        <v>80</v>
      </c>
      <c r="B164" s="23"/>
      <c r="C164" s="23"/>
      <c r="D164" s="23"/>
    </row>
    <row r="165" spans="1:11" ht="42.75" x14ac:dyDescent="0.25">
      <c r="A165" s="24" t="s">
        <v>56</v>
      </c>
      <c r="B165" s="21" t="s">
        <v>57</v>
      </c>
      <c r="C165" s="35" t="s">
        <v>69</v>
      </c>
      <c r="D165" s="35" t="s">
        <v>60</v>
      </c>
    </row>
    <row r="166" spans="1:11" x14ac:dyDescent="0.25">
      <c r="A166" s="10" t="s">
        <v>43</v>
      </c>
      <c r="B166" s="36" t="s">
        <v>81</v>
      </c>
      <c r="C166" s="37">
        <v>82900</v>
      </c>
      <c r="D166" s="38">
        <v>82900</v>
      </c>
    </row>
    <row r="167" spans="1:11" x14ac:dyDescent="0.25">
      <c r="A167" s="24"/>
      <c r="B167" s="21" t="s">
        <v>28</v>
      </c>
      <c r="C167" s="22">
        <f>SUM(C166:C166)</f>
        <v>82900</v>
      </c>
      <c r="D167" s="22">
        <f>SUM(D166:D166)</f>
        <v>82900</v>
      </c>
    </row>
    <row r="168" spans="1:11" ht="30" x14ac:dyDescent="0.25">
      <c r="A168" s="28" t="s">
        <v>61</v>
      </c>
      <c r="B168" s="29" t="s">
        <v>70</v>
      </c>
      <c r="C168" s="46">
        <v>42168</v>
      </c>
      <c r="D168" s="29"/>
    </row>
    <row r="169" spans="1:11" x14ac:dyDescent="0.25">
      <c r="A169" s="28"/>
      <c r="B169" s="29" t="s">
        <v>65</v>
      </c>
      <c r="C169" s="46">
        <v>40732</v>
      </c>
      <c r="D169" s="29"/>
    </row>
    <row r="171" spans="1:11" x14ac:dyDescent="0.25">
      <c r="A171" s="25" t="s">
        <v>85</v>
      </c>
      <c r="B171" s="25"/>
      <c r="C171" s="25"/>
      <c r="D171" s="26">
        <f>C64+C75+D91+D99+D115+D125+D132+D140+D149+D158+D167</f>
        <v>5004505</v>
      </c>
      <c r="E171" s="18"/>
      <c r="F171" s="18"/>
      <c r="G171" s="96"/>
      <c r="H171" s="96"/>
      <c r="I171" s="96"/>
      <c r="J171" s="96"/>
      <c r="K171" s="9"/>
    </row>
    <row r="172" spans="1:11" x14ac:dyDescent="0.25">
      <c r="A172" s="20"/>
      <c r="B172" s="20"/>
      <c r="C172" s="20"/>
      <c r="D172" s="20"/>
      <c r="E172" s="18"/>
      <c r="F172" s="18"/>
      <c r="G172" s="19"/>
      <c r="H172" s="19"/>
      <c r="I172" s="19"/>
      <c r="J172" s="19"/>
      <c r="K172" s="9"/>
    </row>
    <row r="173" spans="1:11" x14ac:dyDescent="0.25">
      <c r="A173" s="67" t="s">
        <v>31</v>
      </c>
      <c r="B173" s="67"/>
      <c r="C173" s="67"/>
      <c r="D173" s="67"/>
      <c r="E173" s="67"/>
      <c r="F173" s="67"/>
      <c r="G173" s="67"/>
      <c r="H173" s="67"/>
      <c r="I173" s="67"/>
      <c r="J173" s="67"/>
      <c r="K173" s="67"/>
    </row>
    <row r="174" spans="1:11" x14ac:dyDescent="0.25">
      <c r="A174" s="57"/>
      <c r="B174" s="3" t="s">
        <v>33</v>
      </c>
      <c r="C174" s="57"/>
      <c r="D174" s="57"/>
      <c r="E174" s="57"/>
      <c r="F174" s="57"/>
      <c r="G174" s="57"/>
      <c r="H174" s="57"/>
      <c r="I174" s="57"/>
      <c r="J174" s="57"/>
      <c r="K174" s="57"/>
    </row>
    <row r="175" spans="1:11" x14ac:dyDescent="0.25">
      <c r="A175" s="57"/>
      <c r="B175" s="57"/>
      <c r="C175" s="57"/>
      <c r="D175" s="57"/>
      <c r="E175" s="57"/>
      <c r="F175" s="57"/>
      <c r="G175" s="57"/>
      <c r="H175" s="57"/>
      <c r="I175" s="66"/>
      <c r="J175" s="66"/>
    </row>
    <row r="176" spans="1:11" x14ac:dyDescent="0.25">
      <c r="A176" s="57"/>
      <c r="B176" s="57"/>
      <c r="C176" s="57"/>
      <c r="D176" s="57"/>
      <c r="E176" s="57"/>
      <c r="F176" s="57"/>
      <c r="G176" s="57"/>
      <c r="H176" s="57"/>
      <c r="I176" s="66"/>
      <c r="J176" s="66"/>
    </row>
    <row r="177" spans="5:6" x14ac:dyDescent="0.25">
      <c r="E177" s="66" t="s">
        <v>143</v>
      </c>
      <c r="F177" s="66"/>
    </row>
    <row r="178" spans="5:6" x14ac:dyDescent="0.25">
      <c r="E178" s="66" t="s">
        <v>34</v>
      </c>
      <c r="F178" s="66"/>
    </row>
  </sheetData>
  <mergeCells count="73">
    <mergeCell ref="C73:E73"/>
    <mergeCell ref="C74:E74"/>
    <mergeCell ref="A75:B75"/>
    <mergeCell ref="C75:E75"/>
    <mergeCell ref="A68:E68"/>
    <mergeCell ref="C69:E69"/>
    <mergeCell ref="C70:E70"/>
    <mergeCell ref="C71:E71"/>
    <mergeCell ref="C72:E72"/>
    <mergeCell ref="C59:E59"/>
    <mergeCell ref="C60:E60"/>
    <mergeCell ref="C63:E63"/>
    <mergeCell ref="C64:E64"/>
    <mergeCell ref="C61:E61"/>
    <mergeCell ref="C62:E62"/>
    <mergeCell ref="C54:E54"/>
    <mergeCell ref="C55:E55"/>
    <mergeCell ref="C56:E56"/>
    <mergeCell ref="C57:E57"/>
    <mergeCell ref="C58:E58"/>
    <mergeCell ref="C48:E48"/>
    <mergeCell ref="C49:E49"/>
    <mergeCell ref="C50:E50"/>
    <mergeCell ref="C51:E51"/>
    <mergeCell ref="C53:E53"/>
    <mergeCell ref="C52:E52"/>
    <mergeCell ref="A119:D120"/>
    <mergeCell ref="A162:D163"/>
    <mergeCell ref="I133:J133"/>
    <mergeCell ref="E177:F177"/>
    <mergeCell ref="E178:F178"/>
    <mergeCell ref="I176:J176"/>
    <mergeCell ref="I175:J175"/>
    <mergeCell ref="A173:K173"/>
    <mergeCell ref="G171:J171"/>
    <mergeCell ref="A12:B12"/>
    <mergeCell ref="A26:J26"/>
    <mergeCell ref="A64:B64"/>
    <mergeCell ref="A78:D79"/>
    <mergeCell ref="A42:K42"/>
    <mergeCell ref="A46:E46"/>
    <mergeCell ref="A37:B37"/>
    <mergeCell ref="D23:K23"/>
    <mergeCell ref="B24:C24"/>
    <mergeCell ref="D24:K24"/>
    <mergeCell ref="A25:K25"/>
    <mergeCell ref="A38:B38"/>
    <mergeCell ref="A39:B39"/>
    <mergeCell ref="A40:B40"/>
    <mergeCell ref="A41:B41"/>
    <mergeCell ref="C47:E47"/>
    <mergeCell ref="A43:K43"/>
    <mergeCell ref="C41:F41"/>
    <mergeCell ref="C37:F37"/>
    <mergeCell ref="C38:F38"/>
    <mergeCell ref="C39:F39"/>
    <mergeCell ref="C40:F40"/>
    <mergeCell ref="I6:J6"/>
    <mergeCell ref="C35:F36"/>
    <mergeCell ref="A17:K17"/>
    <mergeCell ref="A18:K18"/>
    <mergeCell ref="A19:K19"/>
    <mergeCell ref="A20:K20"/>
    <mergeCell ref="A21:K21"/>
    <mergeCell ref="B22:C22"/>
    <mergeCell ref="D22:K22"/>
    <mergeCell ref="A33:K33"/>
    <mergeCell ref="A34:K34"/>
    <mergeCell ref="B23:C23"/>
    <mergeCell ref="A15:K15"/>
    <mergeCell ref="A10:B10"/>
    <mergeCell ref="A35:B36"/>
    <mergeCell ref="A11:B11"/>
  </mergeCells>
  <phoneticPr fontId="6" type="noConversion"/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Gordana</cp:lastModifiedBy>
  <cp:lastPrinted>2023-11-15T09:32:51Z</cp:lastPrinted>
  <dcterms:created xsi:type="dcterms:W3CDTF">2021-11-14T10:18:28Z</dcterms:created>
  <dcterms:modified xsi:type="dcterms:W3CDTF">2024-01-17T12:43:57Z</dcterms:modified>
</cp:coreProperties>
</file>